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84" windowHeight="4788" tabRatio="783" activeTab="0"/>
  </bookViews>
  <sheets>
    <sheet name="Introduction" sheetId="1" r:id="rId1"/>
    <sheet name="Questionnaire exploitation" sheetId="2" r:id="rId2"/>
    <sheet name="Questionnaire parcelle" sheetId="3" r:id="rId3"/>
    <sheet name="Contacts et impressum" sheetId="4" r:id="rId4"/>
    <sheet name="Texte" sheetId="5" state="hidden" r:id="rId5"/>
  </sheets>
  <definedNames>
    <definedName name="_GoBack" localSheetId="1">'Questionnaire exploitation'!#REF!</definedName>
    <definedName name="_xlnm.Print_Area" localSheetId="3">'Contacts et impressum'!$A$1:$B$59</definedName>
    <definedName name="_xlnm.Print_Area" localSheetId="0">'Introduction'!$B$1:$C$14</definedName>
    <definedName name="_xlnm.Print_Area" localSheetId="1">'Questionnaire exploitation'!$A$1:$I$26</definedName>
    <definedName name="_xlnm.Print_Area" localSheetId="2">'Questionnaire parcelle'!$A$1:$J$25</definedName>
    <definedName name="_xlnm.Print_Area" localSheetId="4">'Texte'!$A$1:$C$7</definedName>
  </definedNames>
  <calcPr fullCalcOnLoad="1"/>
</workbook>
</file>

<file path=xl/sharedStrings.xml><?xml version="1.0" encoding="utf-8"?>
<sst xmlns="http://schemas.openxmlformats.org/spreadsheetml/2006/main" count="127" uniqueCount="118">
  <si>
    <t>orange</t>
  </si>
  <si>
    <t>Impressum</t>
  </si>
  <si>
    <t>CH-5070 Frick</t>
  </si>
  <si>
    <t>Ackerstrasse 113 , Postfach 219</t>
  </si>
  <si>
    <t>info.suisse@fibl.org</t>
  </si>
  <si>
    <t>www.fibl.org</t>
  </si>
  <si>
    <t>Fondation Rurale Interjurassienne FRI</t>
  </si>
  <si>
    <t>FRI Courtemelon</t>
  </si>
  <si>
    <t>Case postale 65</t>
  </si>
  <si>
    <t xml:space="preserve">CH-2852 Courtételle </t>
  </si>
  <si>
    <t>Tél. +41 (0)32 420 74 20</t>
  </si>
  <si>
    <t xml:space="preserve">Fax +41 (0)32 420 74 21 </t>
  </si>
  <si>
    <t>Fax +41 (0)62 865 72 73</t>
  </si>
  <si>
    <t>Felix Heckendorn (FiBL)</t>
  </si>
  <si>
    <t>Véronique Frutschi Mascher (FRI)</t>
  </si>
  <si>
    <t>© FiBL &amp; FRI</t>
  </si>
  <si>
    <t>info@frij.ch</t>
  </si>
  <si>
    <t>www.frij.ch</t>
  </si>
  <si>
    <t>Pression parasitaire moyenne</t>
  </si>
  <si>
    <t>Pression parasitaire élevée</t>
  </si>
  <si>
    <t>vert</t>
  </si>
  <si>
    <t>rouge</t>
  </si>
  <si>
    <t>Marche à suivre</t>
  </si>
  <si>
    <t>Editeurs</t>
  </si>
  <si>
    <t>Institut de recherches de l’agriculture biologique FiBL</t>
  </si>
  <si>
    <t>Tél. +41 (0)62 865 72 72</t>
  </si>
  <si>
    <t>Auteurs</t>
  </si>
  <si>
    <t>En cas de questions sur le contrôle des parasites internes des bovins veuillez contacter:</t>
  </si>
  <si>
    <t>Evaluation individuelle des parcelles pâturées par les génisses</t>
  </si>
  <si>
    <t>Exploitation:</t>
  </si>
  <si>
    <t>Date:</t>
  </si>
  <si>
    <t>Parcelles:</t>
  </si>
  <si>
    <t>Points obtenus</t>
  </si>
  <si>
    <t>Points</t>
  </si>
  <si>
    <t xml:space="preserve">Sol perméable et sec </t>
  </si>
  <si>
    <t>Sol relativement perméable et assez humide</t>
  </si>
  <si>
    <t>Sol peu perméable et humide</t>
  </si>
  <si>
    <t>Exposition sud sans ombrage</t>
  </si>
  <si>
    <t>Exposition nord ou exposition sud avec ombrage</t>
  </si>
  <si>
    <t>Parcelle fauchée au moins une fois dans la saison</t>
  </si>
  <si>
    <t>Parcelle uniquement pâturée</t>
  </si>
  <si>
    <t>Pâture mixte ou pâture en alternance</t>
  </si>
  <si>
    <t>Pas d'autre espèce sur la parcelle</t>
  </si>
  <si>
    <t>Total des points</t>
  </si>
  <si>
    <t>En dessus de 900 mètres</t>
  </si>
  <si>
    <t>600 à 900 mètres</t>
  </si>
  <si>
    <t>En dessous de 600 mètres</t>
  </si>
  <si>
    <t>Inférieure à 0,8 UGB</t>
  </si>
  <si>
    <t>Entre 0,8 et 1,5 UGB</t>
  </si>
  <si>
    <t>Supérieure à 1,5 UGB</t>
  </si>
  <si>
    <t>Pâture fixe réservée aux jeunes génisses</t>
  </si>
  <si>
    <t>Rotation avec 4 parcs au minimum et peu de passages par parc</t>
  </si>
  <si>
    <t>Rotation avec 2 ou 3 parcs</t>
  </si>
  <si>
    <t>Pas de véritable rotation; certaines zones de pâturage restent toujours accessibles</t>
  </si>
  <si>
    <t>Questions</t>
  </si>
  <si>
    <t>Réponses à choix</t>
  </si>
  <si>
    <t>Ce questionnaire permet de repérer les parcelles avec une forte pression parasitaire.</t>
  </si>
  <si>
    <r>
      <t xml:space="preserve">Pâture réservée aux jeunes génisses avec parfois fauche </t>
    </r>
    <r>
      <rPr>
        <i/>
        <sz val="10"/>
        <rFont val="Arial"/>
        <family val="2"/>
      </rPr>
      <t xml:space="preserve">ou </t>
    </r>
    <r>
      <rPr>
        <sz val="10"/>
        <rFont val="Arial"/>
        <family val="2"/>
      </rPr>
      <t>pâturage par d'autres animaux</t>
    </r>
  </si>
  <si>
    <t xml:space="preserve">Les questions suivantes permettent de facilement évaluer la pression parasitaire dans l'exploitation selon l'altitude, la charge en bétail et la gestion des pâturages. </t>
  </si>
  <si>
    <t xml:space="preserve">L'évaluation du risque parasitaire est basé sur une pondération de facteurs qui ont une influence plus ou moins importante sur la pression parasitaire. Pour chaque facteur, on différencie plusieurs niveaux de risque. </t>
  </si>
  <si>
    <t>Pression parasitaire faible</t>
  </si>
  <si>
    <t>Le risque parasitaire sur les parcelles est:</t>
  </si>
  <si>
    <t xml:space="preserve">Recommandations pour les parcelles avec un risque parasitaire moyen </t>
  </si>
  <si>
    <t>Recommandations pour les parcelles avec un risque parasitaire élevé</t>
  </si>
  <si>
    <t>Appréciation de la situation générale et de la gestion de la pâture</t>
  </si>
  <si>
    <t>Commentaire</t>
  </si>
  <si>
    <t>Complément d'information</t>
  </si>
  <si>
    <t>4 à 9 points (( vert)) &gt; risque parasitaire faible</t>
  </si>
  <si>
    <t xml:space="preserve">10 à 15 points (( orange)) &gt; risque parasitaire moyen </t>
  </si>
  <si>
    <t>16 à 28 points ((rouge)) &gt; risque parasitaire élevé</t>
  </si>
  <si>
    <t>Complétez maintenant le questionnaire sur les différentes parcelles pâturées par les jeunes bovins. Il suffit de cliquer sur l'onglet suivant en bas de l'écran.</t>
  </si>
  <si>
    <t>Contacts</t>
  </si>
  <si>
    <t>Ce questionnaire permet d'évaluer aisément la pression parasitaire exercée sur les génisses de première saison de pâture et de mettre en évidence les facteurs de risque. La première partie indique les éventuels changements à entreprendre au niveau de la gestion de la pâture si l'on veut diminuer la pression parasitaire. La deuxième partie donne une indication de la pression parasitaire par parcelle.</t>
  </si>
  <si>
    <t xml:space="preserve">Les réponses proposées sont une aide à la décision pour optimiser la gestion des pâtures en vue de faire diminuer la quantité de larves infestantes présentes sur les pâturages. C'est une méthode préventive qui permet une régulation des parasites de façon écologique et conforme au bien-être animal. </t>
  </si>
  <si>
    <r>
      <t>En dessous du questionnaire complété, le programme mettra en évidence l'évaluation globale de l'exploitation et apportera quelques recommandations - concernant l'évaluation de la situation générale et concernant l'évaluation par parcelle.</t>
    </r>
    <r>
      <rPr>
        <sz val="10"/>
        <color indexed="10"/>
        <rFont val="Arial"/>
        <family val="2"/>
      </rPr>
      <t xml:space="preserve">  </t>
    </r>
  </si>
  <si>
    <t xml:space="preserve">Le risque d'infestation par des strongle gastro-intestinaux (SGI) est faible sur cette parcelle. Le type de sol et l'exposition favorisent la régulation naturelle des parasites. Il n'est pas nécessaire de modifier la gestion actuelle de cette parcelle.  </t>
  </si>
  <si>
    <t>Recommandations pour les parcelles avec un risque parasitaire faible</t>
  </si>
  <si>
    <r>
      <t>Evaluation de la pression parasitaire sur les génisses de
1</t>
    </r>
    <r>
      <rPr>
        <b/>
        <vertAlign val="superscript"/>
        <sz val="15"/>
        <rFont val="Arial"/>
        <family val="2"/>
      </rPr>
      <t>ère</t>
    </r>
    <r>
      <rPr>
        <b/>
        <sz val="15"/>
        <rFont val="Arial"/>
        <family val="2"/>
      </rPr>
      <t xml:space="preserve"> saison de pâture</t>
    </r>
  </si>
  <si>
    <r>
      <t xml:space="preserve">Répondez aux questions de la première partie en notant, à chaque fois, le nombre de points correspondant à votre situation dans la colonne de droite. Faites le total des points. Afin d'obtenir une évaluation valable, il est nécessaire de répondre à toutes les questions. </t>
    </r>
    <r>
      <rPr>
        <sz val="10"/>
        <color indexed="10"/>
        <rFont val="Arial"/>
        <family val="2"/>
      </rPr>
      <t xml:space="preserve">
</t>
    </r>
  </si>
  <si>
    <t xml:space="preserve">Après avoir indiqué le nombre de points correspondant, le champs devient vert, orange ou rouge. Un champs vert indique une pression parasitaire faible par rapport à ce facteur d'influence. Un champ de couleur orange ou rouge indique une pression parasitaire moyenne ou élevée. Les couleurs de la partie "évaluation de la situation générale" apportent une première orientation sur les facteurs qui augmentent la pression parasitaire de l'exploitation. </t>
  </si>
  <si>
    <r>
      <t>Pâture uniquement par des génisses en 1</t>
    </r>
    <r>
      <rPr>
        <vertAlign val="superscript"/>
        <sz val="10"/>
        <rFont val="Arial"/>
        <family val="2"/>
      </rPr>
      <t>ère</t>
    </r>
    <r>
      <rPr>
        <sz val="10"/>
        <rFont val="Arial"/>
        <family val="2"/>
      </rPr>
      <t xml:space="preserve"> année de pâture</t>
    </r>
  </si>
  <si>
    <t xml:space="preserve">Le risque d'infestation par des strongle gastro-intestinaux (SGI) est élevé sur cette parcelle. Si le sol de la parcelle est peu perméable et humide, vérifiez s'il est possible de renoncer à son utilisation par des génisses en première saison de pâture et s'il est possible (dans l'ordre d'importance), de la faucher, de la faire pâturer par des bovins plus âgés, ou par d'autres espèces. Evitez à tout prix de faire pâturer cette parcelle uniquement par des génisses de première année de pâture. Si cette parcelle doit continuer d'être pâturée par des génisses, il est absolument nécessaire de mettre en place des mesures de gestion pour diminuer la pression parasitaire. Même avec une gestion optimale, le niveau de pression parasitaire restera élevé à cause du type de sol humide en permanence. On pourra éventuellement diminuer quelque peu le risque parasitaire en clôturant les endroits ombragés et très humides. </t>
  </si>
  <si>
    <t>La situation parasitaire de cette parcelle n'est pas optimale. La pression des SGI pourrait induire des problèmes sanitaires ou des retard de croissance chez les génisses en première saison de pâture. 
Si la gestion est déjà bien optimisée, évaluez s'il est possible de  faire pâturer cette parcelle moins souvent par les jeunes bovins. Si le sol de la parcelle est perméable et plutôt sec, on devrait pouvoir optimiser la gestion et réussir à diminuer la pression parasitaire. Afin de diminuer le risque parasitaire, est-ce qu'il serait possible de faucher cette parcelle une fois par an ou de la faire pâturer en alternance ou en pâture mixte par des bovins plus âgés ou d'autres espèces (chevaux, moutons,...) ?</t>
  </si>
  <si>
    <r>
      <t>1</t>
    </r>
    <r>
      <rPr>
        <vertAlign val="superscript"/>
        <sz val="10"/>
        <rFont val="Arial"/>
        <family val="2"/>
      </rPr>
      <t>ère</t>
    </r>
    <r>
      <rPr>
        <sz val="10"/>
        <rFont val="Arial"/>
        <family val="2"/>
      </rPr>
      <t xml:space="preserve"> édition, 2014</t>
    </r>
  </si>
  <si>
    <t>ou</t>
  </si>
  <si>
    <t xml:space="preserve">La pression parasitaire (SGI) de l'exploitation est faible. La charge en bétail et la gestion des pâtures sont optimales ou quasi optimales pour les génisses en première saison de pâture et également pour les bovins plus âgés. Néanmoins restez attentifs à l'apparition d'éventuels symptômes d'infestation parasitaire chez les jeunes bovins. 
Complétez maintenant le questionnaire sur les différentes parcelles pâturées par les jeunes bovins. Il suffit de cliquer sur l'onglet suivant en bas de l'écran. </t>
  </si>
  <si>
    <t xml:space="preserve">La situation générale de l'exploitation et la gestion des pâtures ne sont pas optimales pour le développement d'une immunité naturelle des animaux. Les génisses en première saison de pâture sont soumises à une trop grande pression parasitaire. Dans cette situation, on peut s'attendre à des retard de croissance et une baisse de productivité, ainsi qu' un manque d'appétit et de vitalité des jeunes bovins. Afin de réduire la pression parasitaire jusqu'à un niveau supportable pour les bovins, on peut optimiser la gestion des pâtures en s'aidant des propositions du questionnaire avec un nombre de points inférieur. En attendant de pouvoir améliorer ces conditions, il est recommandé de vermifuger les animaux de manière ciblée, en accord avec le vétérinaire. </t>
  </si>
  <si>
    <t xml:space="preserve">La pression parasitaire (SGI) est élevée. Le risque d'apparition de problèmes sanitaires chez les génisses en première saison de pâture est très important. Il est possible de voir apparaître des diahrrées et de forts amaigrissements des jeunes bovins. En cas de forte infestation parasitaire il est même possible que des animaux périssent. 
Evaluez la possiblité de modifier quelques éléments de gestion des pâtures afin de réduire le risque. Pour réduire la pression parasitaire, vous pouvez vous aider des propositions du questionnaire avec un nombre de points inférieur. Il est certainement nécessaire de modifier plusieurs éléments pour pouvoir optimiser la situation générale. Dans la situation actuelle, il est nécessaire de vermifuger les animaux. </t>
  </si>
  <si>
    <r>
      <rPr>
        <sz val="10"/>
        <rFont val="Arial"/>
        <family val="2"/>
      </rPr>
      <t>Complétez maintenant le questionnaire sur les différentes parcelles pâturées par les jeunes bovins.  Il suffit de cliquer sur l'onglet suivant en bas de l'écran.</t>
    </r>
    <r>
      <rPr>
        <sz val="10"/>
        <color indexed="10"/>
        <rFont val="Arial"/>
        <family val="2"/>
      </rPr>
      <t xml:space="preserve"> </t>
    </r>
  </si>
  <si>
    <r>
      <t xml:space="preserve">Changement régulier du parc </t>
    </r>
    <r>
      <rPr>
        <i/>
        <sz val="10"/>
        <rFont val="Arial"/>
        <family val="2"/>
      </rPr>
      <t xml:space="preserve">ou </t>
    </r>
    <r>
      <rPr>
        <sz val="10"/>
        <rFont val="Arial"/>
        <family val="2"/>
      </rPr>
      <t xml:space="preserve">Alternance entre pâture et fauche du parc </t>
    </r>
    <r>
      <rPr>
        <i/>
        <sz val="10"/>
        <rFont val="Arial"/>
        <family val="2"/>
      </rPr>
      <t xml:space="preserve">ou </t>
    </r>
    <r>
      <rPr>
        <sz val="10"/>
        <rFont val="Arial"/>
        <family val="2"/>
      </rPr>
      <t>Pâture du parc en alternance par des jeunes génisses et des bovins adultes ou d'autres espèces (chevaux, moutons)</t>
    </r>
  </si>
  <si>
    <t>Altitude des 
parcelles 
pâturées?</t>
  </si>
  <si>
    <t>Charge en bétail 
bovin par hectare 
de surface 
herbagère?</t>
  </si>
  <si>
    <t>Type de rotation et nombre de parcs?</t>
  </si>
  <si>
    <t>Type de sol et 
humidité de la 
parcelle?</t>
  </si>
  <si>
    <t>Exposition de la parcelle?</t>
  </si>
  <si>
    <t>Parcelle fauchée en alternance avec la pâture?</t>
  </si>
  <si>
    <t>Présence d’autres bovins sur la parcelle?</t>
  </si>
  <si>
    <t>Présence d’autres espèces sur la parcelle?</t>
  </si>
  <si>
    <r>
      <t>Pâture mixte ou en alternance avec bovins adultes ou génisses en 2</t>
    </r>
    <r>
      <rPr>
        <vertAlign val="superscript"/>
        <sz val="10"/>
        <rFont val="Arial"/>
        <family val="2"/>
      </rPr>
      <t>ème</t>
    </r>
    <r>
      <rPr>
        <sz val="10"/>
        <rFont val="Arial"/>
        <family val="2"/>
      </rPr>
      <t xml:space="preserve"> année de pâture</t>
    </r>
  </si>
  <si>
    <t xml:space="preserve">Ensuite répondez aux questions de la deuxième partie pour chaque parcelle pâturée par des génisses en première saison de pâture. Si la rotation comporte plus de quatre parcelles, vous pouvez regrouper les parcelles semblables pour l'évaluation.
Le total des points de chaque partie sera additionné automatiquement et vous montrera les niveaux de pression parasitaire de manière globale ainsi que pour chaque parcelle.  </t>
  </si>
  <si>
    <t>Gestion des pâtures destinées aux premières sorties des jeunes génisses?</t>
  </si>
  <si>
    <t>veronique.frutschi@frij.ch</t>
  </si>
  <si>
    <t>Fondation Rurale Interjurassienne</t>
  </si>
  <si>
    <t>Véronique Frutschi Mascher</t>
  </si>
  <si>
    <t>Tél. 032 420 80 63</t>
  </si>
  <si>
    <t>Erika Perler</t>
  </si>
  <si>
    <t>FiBL</t>
  </si>
  <si>
    <t>erika.perler@fibl.org</t>
  </si>
  <si>
    <t>Tel. 062 865 72 59</t>
  </si>
  <si>
    <t>Fax 062 865 72 73</t>
  </si>
  <si>
    <t>Gilles Weidmann</t>
  </si>
  <si>
    <t>gilles.weidmann@fibl.org</t>
  </si>
  <si>
    <t>Tel. 062 865 72 60</t>
  </si>
  <si>
    <t>Pour des examens coprologiques veuillez contacter:</t>
  </si>
  <si>
    <t>En cas de problèmes techniques avec Excel veuillez contacter:</t>
  </si>
  <si>
    <t>Tél. 062 865 72 72</t>
  </si>
  <si>
    <t xml:space="preserve">info.suisse@fibl.org </t>
  </si>
  <si>
    <t>Evaluation de la situation générale</t>
  </si>
</sst>
</file>

<file path=xl/styles.xml><?xml version="1.0" encoding="utf-8"?>
<styleSheet xmlns="http://schemas.openxmlformats.org/spreadsheetml/2006/main">
  <numFmts count="2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quot;Ja&quot;;&quot;Ja&quot;;&quot;Nein&quot;"/>
    <numFmt numFmtId="173" formatCode="&quot;Wahr&quot;;&quot;Wahr&quot;;&quot;Falsch&quot;"/>
    <numFmt numFmtId="174" formatCode="&quot;Ein&quot;;&quot;Ein&quot;;&quot;Aus&quot;"/>
    <numFmt numFmtId="175" formatCode="[$€-2]\ #,##0.00_);[Red]\([$€-2]\ #,##0.00\)"/>
    <numFmt numFmtId="176" formatCode="[$-807]dddd\,\ d\.\ mmmm\ yyyy"/>
  </numFmts>
  <fonts count="58">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sz val="8"/>
      <name val="Arial"/>
      <family val="2"/>
    </font>
    <font>
      <b/>
      <sz val="12"/>
      <name val="Arial (W1)"/>
      <family val="0"/>
    </font>
    <font>
      <b/>
      <sz val="12"/>
      <name val="Arial"/>
      <family val="2"/>
    </font>
    <font>
      <b/>
      <sz val="11"/>
      <name val="Arial"/>
      <family val="2"/>
    </font>
    <font>
      <sz val="11"/>
      <name val="Arial"/>
      <family val="2"/>
    </font>
    <font>
      <i/>
      <sz val="11"/>
      <name val="Arial"/>
      <family val="2"/>
    </font>
    <font>
      <i/>
      <sz val="11"/>
      <name val="Arial (W1)"/>
      <family val="0"/>
    </font>
    <font>
      <sz val="11"/>
      <name val="Arial (W1)"/>
      <family val="0"/>
    </font>
    <font>
      <b/>
      <sz val="15"/>
      <name val="Arial"/>
      <family val="2"/>
    </font>
    <font>
      <b/>
      <sz val="11"/>
      <name val="Arial (W1)"/>
      <family val="0"/>
    </font>
    <font>
      <sz val="10"/>
      <name val="Arial (W1)"/>
      <family val="0"/>
    </font>
    <font>
      <i/>
      <sz val="10"/>
      <name val="Arial"/>
      <family val="2"/>
    </font>
    <font>
      <b/>
      <sz val="11"/>
      <color indexed="51"/>
      <name val="Arial"/>
      <family val="2"/>
    </font>
    <font>
      <b/>
      <sz val="11"/>
      <color indexed="10"/>
      <name val="Arial"/>
      <family val="2"/>
    </font>
    <font>
      <b/>
      <sz val="11"/>
      <color indexed="21"/>
      <name val="Arial"/>
      <family val="2"/>
    </font>
    <font>
      <b/>
      <sz val="10"/>
      <color indexed="10"/>
      <name val="Arial"/>
      <family val="2"/>
    </font>
    <font>
      <sz val="10"/>
      <color indexed="10"/>
      <name val="Arial"/>
      <family val="2"/>
    </font>
    <font>
      <b/>
      <vertAlign val="superscript"/>
      <sz val="15"/>
      <name val="Arial"/>
      <family val="2"/>
    </font>
    <font>
      <vertAlign val="superscript"/>
      <sz val="10"/>
      <name val="Arial"/>
      <family val="2"/>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thin"/>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thin"/>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style="thin"/>
    </border>
    <border>
      <left>
        <color indexed="63"/>
      </left>
      <right>
        <color indexed="63"/>
      </right>
      <top>
        <color indexed="63"/>
      </top>
      <bottom style="thick">
        <color indexed="9"/>
      </bottom>
    </border>
    <border>
      <left>
        <color indexed="63"/>
      </left>
      <right>
        <color indexed="63"/>
      </right>
      <top style="thick">
        <color indexed="9"/>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hair"/>
      <top style="thin"/>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64">
    <xf numFmtId="0" fontId="0" fillId="0" borderId="0" xfId="0" applyAlignment="1">
      <alignment/>
    </xf>
    <xf numFmtId="49" fontId="0" fillId="0" borderId="0" xfId="0" applyNumberFormat="1" applyAlignment="1">
      <alignment/>
    </xf>
    <xf numFmtId="49" fontId="0" fillId="0" borderId="0" xfId="0" applyNumberFormat="1" applyAlignment="1">
      <alignment wrapText="1"/>
    </xf>
    <xf numFmtId="0" fontId="9" fillId="0" borderId="0" xfId="0" applyFont="1" applyAlignment="1">
      <alignment/>
    </xf>
    <xf numFmtId="0" fontId="9" fillId="0" borderId="0" xfId="0" applyFont="1" applyAlignment="1">
      <alignment wrapText="1"/>
    </xf>
    <xf numFmtId="49" fontId="17" fillId="0" borderId="0" xfId="0" applyNumberFormat="1" applyFont="1" applyAlignment="1">
      <alignment/>
    </xf>
    <xf numFmtId="49" fontId="18" fillId="0" borderId="0" xfId="0" applyNumberFormat="1" applyFont="1" applyAlignment="1">
      <alignment/>
    </xf>
    <xf numFmtId="0" fontId="0" fillId="0" borderId="0" xfId="0" applyAlignment="1">
      <alignment wrapText="1"/>
    </xf>
    <xf numFmtId="49" fontId="9" fillId="0" borderId="0" xfId="0" applyNumberFormat="1" applyFont="1" applyAlignment="1">
      <alignment wrapText="1"/>
    </xf>
    <xf numFmtId="0" fontId="0" fillId="0" borderId="0" xfId="0" applyAlignment="1">
      <alignment vertical="top" wrapText="1"/>
    </xf>
    <xf numFmtId="0" fontId="1" fillId="0" borderId="0" xfId="0" applyFont="1" applyAlignment="1">
      <alignment/>
    </xf>
    <xf numFmtId="0" fontId="0" fillId="0" borderId="0" xfId="0" applyFont="1" applyAlignment="1">
      <alignment horizontal="left" wrapText="1"/>
    </xf>
    <xf numFmtId="0" fontId="0" fillId="33" borderId="0" xfId="0" applyFont="1" applyFill="1" applyAlignment="1">
      <alignment horizontal="left" wrapText="1"/>
    </xf>
    <xf numFmtId="0" fontId="0"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protection/>
    </xf>
    <xf numFmtId="49" fontId="19" fillId="0" borderId="0" xfId="0" applyNumberFormat="1" applyFont="1" applyAlignment="1" applyProtection="1">
      <alignment/>
      <protection/>
    </xf>
    <xf numFmtId="49" fontId="17" fillId="0" borderId="0" xfId="0" applyNumberFormat="1" applyFont="1" applyAlignment="1" applyProtection="1">
      <alignment/>
      <protection/>
    </xf>
    <xf numFmtId="49" fontId="18" fillId="0" borderId="0" xfId="0" applyNumberFormat="1" applyFont="1" applyAlignment="1" applyProtection="1">
      <alignment/>
      <protection/>
    </xf>
    <xf numFmtId="0" fontId="6" fillId="0" borderId="0" xfId="0" applyFont="1" applyAlignment="1" applyProtection="1">
      <alignment horizontal="right"/>
      <protection/>
    </xf>
    <xf numFmtId="49" fontId="9" fillId="0" borderId="0" xfId="0" applyNumberFormat="1" applyFont="1" applyAlignment="1" applyProtection="1">
      <alignment/>
      <protection/>
    </xf>
    <xf numFmtId="0" fontId="0" fillId="0" borderId="0" xfId="0" applyFont="1" applyBorder="1" applyAlignment="1" applyProtection="1">
      <alignment/>
      <protection/>
    </xf>
    <xf numFmtId="49" fontId="8" fillId="0" borderId="0" xfId="0" applyNumberFormat="1" applyFont="1" applyAlignment="1" applyProtection="1">
      <alignment/>
      <protection/>
    </xf>
    <xf numFmtId="0" fontId="0" fillId="0" borderId="0" xfId="0" applyAlignment="1" applyProtection="1">
      <alignment/>
      <protection/>
    </xf>
    <xf numFmtId="0" fontId="11" fillId="0" borderId="0" xfId="0" applyFont="1" applyAlignment="1" applyProtection="1">
      <alignment horizontal="left"/>
      <protection/>
    </xf>
    <xf numFmtId="0" fontId="7" fillId="34" borderId="0" xfId="0" applyFont="1" applyFill="1" applyBorder="1" applyAlignment="1" applyProtection="1">
      <alignment horizontal="center" vertical="center"/>
      <protection/>
    </xf>
    <xf numFmtId="0" fontId="9" fillId="0" borderId="0" xfId="0" applyFont="1" applyAlignment="1" applyProtection="1">
      <alignment wrapText="1"/>
      <protection/>
    </xf>
    <xf numFmtId="0" fontId="0" fillId="0" borderId="0" xfId="0" applyAlignment="1" applyProtection="1">
      <alignment vertical="top" wrapText="1"/>
      <protection/>
    </xf>
    <xf numFmtId="0" fontId="12" fillId="0" borderId="0" xfId="0" applyFont="1" applyAlignment="1" applyProtection="1">
      <alignment horizontal="left"/>
      <protection/>
    </xf>
    <xf numFmtId="0" fontId="0" fillId="35" borderId="0" xfId="0" applyFill="1" applyAlignment="1" applyProtection="1">
      <alignment vertical="center"/>
      <protection/>
    </xf>
    <xf numFmtId="0" fontId="0" fillId="0" borderId="0" xfId="0" applyAlignment="1" applyProtection="1">
      <alignment vertical="center"/>
      <protection/>
    </xf>
    <xf numFmtId="0" fontId="0" fillId="36" borderId="0" xfId="0" applyFill="1" applyAlignment="1" applyProtection="1">
      <alignment vertical="center"/>
      <protection/>
    </xf>
    <xf numFmtId="49" fontId="19" fillId="0" borderId="0" xfId="0" applyNumberFormat="1" applyFont="1" applyAlignment="1" applyProtection="1">
      <alignment vertical="center"/>
      <protection/>
    </xf>
    <xf numFmtId="0" fontId="9" fillId="0" borderId="0" xfId="0" applyFont="1" applyAlignment="1" applyProtection="1">
      <alignment vertical="center"/>
      <protection/>
    </xf>
    <xf numFmtId="49" fontId="18" fillId="0" borderId="0" xfId="0" applyNumberFormat="1"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left" wrapText="1"/>
      <protection/>
    </xf>
    <xf numFmtId="0" fontId="1" fillId="0" borderId="0" xfId="0" applyFont="1" applyAlignment="1">
      <alignment vertical="center"/>
    </xf>
    <xf numFmtId="0" fontId="4" fillId="0" borderId="0" xfId="0" applyFont="1" applyAlignment="1">
      <alignment/>
    </xf>
    <xf numFmtId="0" fontId="0" fillId="0" borderId="0" xfId="0" applyFont="1" applyAlignment="1">
      <alignment/>
    </xf>
    <xf numFmtId="0" fontId="2" fillId="0" borderId="0" xfId="47" applyAlignment="1" applyProtection="1">
      <alignment/>
      <protection/>
    </xf>
    <xf numFmtId="0" fontId="0" fillId="0" borderId="0" xfId="0" applyFont="1" applyFill="1" applyBorder="1" applyAlignment="1">
      <alignment/>
    </xf>
    <xf numFmtId="0" fontId="4" fillId="0" borderId="0" xfId="0" applyFont="1" applyAlignment="1">
      <alignment/>
    </xf>
    <xf numFmtId="0" fontId="2" fillId="0" borderId="0" xfId="47" applyFill="1" applyBorder="1" applyAlignment="1" applyProtection="1">
      <alignment/>
      <protection/>
    </xf>
    <xf numFmtId="0" fontId="13" fillId="0" borderId="0" xfId="0" applyFont="1" applyAlignment="1" applyProtection="1">
      <alignment horizontal="left"/>
      <protection/>
    </xf>
    <xf numFmtId="0" fontId="13" fillId="0" borderId="0" xfId="0" applyFont="1" applyAlignment="1" applyProtection="1">
      <alignment/>
      <protection/>
    </xf>
    <xf numFmtId="0" fontId="0" fillId="0" borderId="10" xfId="0" applyFont="1" applyBorder="1" applyAlignment="1" applyProtection="1">
      <alignment/>
      <protection/>
    </xf>
    <xf numFmtId="0" fontId="1" fillId="0" borderId="11" xfId="0" applyFont="1" applyBorder="1" applyAlignment="1" applyProtection="1">
      <alignment horizontal="center" vertical="center" wrapText="1"/>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vertical="center"/>
      <protection/>
    </xf>
    <xf numFmtId="0" fontId="0"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9" fillId="36" borderId="16" xfId="0" applyFont="1" applyFill="1" applyBorder="1" applyAlignment="1" applyProtection="1">
      <alignment horizontal="center" vertical="center"/>
      <protection/>
    </xf>
    <xf numFmtId="0" fontId="9" fillId="37" borderId="17" xfId="0" applyFont="1" applyFill="1" applyBorder="1" applyAlignment="1" applyProtection="1">
      <alignment horizontal="center" vertical="center"/>
      <protection/>
    </xf>
    <xf numFmtId="0" fontId="9" fillId="35" borderId="18"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9" xfId="0" applyBorder="1" applyAlignment="1" applyProtection="1">
      <alignment/>
      <protection/>
    </xf>
    <xf numFmtId="0" fontId="0" fillId="36" borderId="20"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0" fontId="7" fillId="34" borderId="23" xfId="0" applyFont="1" applyFill="1" applyBorder="1" applyAlignment="1" applyProtection="1">
      <alignment horizontal="center" vertical="center"/>
      <protection/>
    </xf>
    <xf numFmtId="0" fontId="10" fillId="0" borderId="19" xfId="0" applyFont="1" applyBorder="1" applyAlignment="1" applyProtection="1">
      <alignment/>
      <protection/>
    </xf>
    <xf numFmtId="0" fontId="10" fillId="0" borderId="0" xfId="0" applyFont="1" applyBorder="1" applyAlignment="1" applyProtection="1">
      <alignment/>
      <protection/>
    </xf>
    <xf numFmtId="0" fontId="0" fillId="0" borderId="14" xfId="0" applyBorder="1" applyAlignment="1" applyProtection="1">
      <alignment/>
      <protection/>
    </xf>
    <xf numFmtId="0" fontId="7" fillId="0" borderId="14"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36" borderId="24" xfId="0" applyFill="1" applyBorder="1" applyAlignment="1" applyProtection="1">
      <alignment vertical="center"/>
      <protection/>
    </xf>
    <xf numFmtId="0" fontId="0" fillId="37" borderId="25" xfId="0" applyFill="1" applyBorder="1" applyAlignment="1" applyProtection="1">
      <alignment vertical="center"/>
      <protection/>
    </xf>
    <xf numFmtId="0" fontId="0" fillId="37" borderId="24" xfId="0" applyFill="1" applyBorder="1" applyAlignment="1" applyProtection="1">
      <alignment vertical="center"/>
      <protection/>
    </xf>
    <xf numFmtId="0" fontId="0" fillId="35" borderId="25" xfId="0" applyFill="1" applyBorder="1" applyAlignment="1" applyProtection="1">
      <alignment vertical="center"/>
      <protection/>
    </xf>
    <xf numFmtId="0" fontId="0" fillId="0" borderId="0" xfId="0" applyFont="1" applyAlignment="1">
      <alignment wrapText="1"/>
    </xf>
    <xf numFmtId="0" fontId="1" fillId="34" borderId="23" xfId="0" applyFont="1" applyFill="1" applyBorder="1" applyAlignment="1" applyProtection="1">
      <alignment horizontal="center" vertical="center"/>
      <protection/>
    </xf>
    <xf numFmtId="0" fontId="20" fillId="0" borderId="0" xfId="0" applyFont="1" applyAlignment="1" applyProtection="1">
      <alignment/>
      <protection/>
    </xf>
    <xf numFmtId="0" fontId="15" fillId="0" borderId="0" xfId="0" applyFont="1" applyAlignment="1" applyProtection="1">
      <alignment horizontal="left"/>
      <protection/>
    </xf>
    <xf numFmtId="0" fontId="0" fillId="0" borderId="0" xfId="0" applyFont="1" applyAlignment="1">
      <alignment horizontal="left" wrapText="1"/>
    </xf>
    <xf numFmtId="0" fontId="0" fillId="36" borderId="0" xfId="0" applyFont="1" applyFill="1" applyAlignment="1">
      <alignment horizontal="left" wrapText="1"/>
    </xf>
    <xf numFmtId="0" fontId="0" fillId="38" borderId="0" xfId="0" applyFont="1" applyFill="1" applyAlignment="1">
      <alignment horizontal="left" wrapText="1"/>
    </xf>
    <xf numFmtId="0" fontId="21" fillId="0" borderId="0" xfId="0" applyFont="1" applyAlignment="1">
      <alignment/>
    </xf>
    <xf numFmtId="0" fontId="21" fillId="0" borderId="0" xfId="0" applyFont="1" applyAlignment="1">
      <alignment vertical="top" wrapText="1"/>
    </xf>
    <xf numFmtId="0" fontId="0" fillId="0" borderId="0" xfId="0" applyFont="1" applyAlignment="1">
      <alignment vertical="top" wrapText="1"/>
    </xf>
    <xf numFmtId="0" fontId="16" fillId="0" borderId="0" xfId="0" applyFont="1" applyAlignment="1">
      <alignment wrapText="1"/>
    </xf>
    <xf numFmtId="0" fontId="1" fillId="0" borderId="26" xfId="0" applyFont="1" applyBorder="1" applyAlignment="1" applyProtection="1">
      <alignment vertical="center" wrapText="1"/>
      <protection/>
    </xf>
    <xf numFmtId="0" fontId="14" fillId="0" borderId="0" xfId="0" applyFont="1" applyAlignment="1" applyProtection="1">
      <alignment horizontal="right" vertical="center"/>
      <protection/>
    </xf>
    <xf numFmtId="0" fontId="2" fillId="0" borderId="0" xfId="47" applyAlignment="1" applyProtection="1">
      <alignment wrapText="1"/>
      <protection/>
    </xf>
    <xf numFmtId="0" fontId="1" fillId="0" borderId="0" xfId="0" applyFont="1" applyAlignment="1">
      <alignment wrapText="1"/>
    </xf>
    <xf numFmtId="0" fontId="1" fillId="0" borderId="0" xfId="0" applyFont="1" applyFill="1" applyBorder="1" applyAlignment="1">
      <alignment/>
    </xf>
    <xf numFmtId="0" fontId="0" fillId="0" borderId="0" xfId="0" applyFont="1" applyAlignment="1">
      <alignment horizontal="left" vertical="top" wrapText="1"/>
    </xf>
    <xf numFmtId="0" fontId="21" fillId="0" borderId="0" xfId="0" applyFont="1" applyAlignment="1">
      <alignment horizontal="left" vertical="top" wrapText="1"/>
    </xf>
    <xf numFmtId="0" fontId="13" fillId="0" borderId="0" xfId="0" applyFont="1" applyAlignment="1">
      <alignment horizontal="left" wrapText="1"/>
    </xf>
    <xf numFmtId="0" fontId="9" fillId="0" borderId="0" xfId="0" applyFont="1" applyAlignment="1">
      <alignment horizontal="left" vertical="top" wrapText="1"/>
    </xf>
    <xf numFmtId="0" fontId="7" fillId="0" borderId="0" xfId="0" applyFont="1" applyAlignment="1">
      <alignment horizontal="left" vertical="top"/>
    </xf>
    <xf numFmtId="0" fontId="4" fillId="34" borderId="11" xfId="0" applyFont="1" applyFill="1" applyBorder="1" applyAlignment="1" applyProtection="1">
      <alignment horizontal="center" vertical="center"/>
      <protection locked="0"/>
    </xf>
    <xf numFmtId="0" fontId="4" fillId="34" borderId="27" xfId="0" applyFont="1" applyFill="1" applyBorder="1" applyAlignment="1" applyProtection="1">
      <alignment horizontal="center" vertical="center"/>
      <protection locked="0"/>
    </xf>
    <xf numFmtId="0" fontId="4" fillId="34" borderId="26" xfId="0" applyFont="1" applyFill="1" applyBorder="1" applyAlignment="1" applyProtection="1">
      <alignment horizontal="center" vertical="center"/>
      <protection locked="0"/>
    </xf>
    <xf numFmtId="0" fontId="1" fillId="0" borderId="28" xfId="0" applyFont="1" applyBorder="1" applyAlignment="1" applyProtection="1">
      <alignment horizontal="left" vertical="center"/>
      <protection/>
    </xf>
    <xf numFmtId="0" fontId="1" fillId="0" borderId="29" xfId="0" applyFont="1" applyBorder="1" applyAlignment="1" applyProtection="1">
      <alignment horizontal="left" vertical="center"/>
      <protection/>
    </xf>
    <xf numFmtId="0" fontId="8" fillId="0" borderId="30" xfId="0" applyFont="1" applyBorder="1" applyAlignment="1" applyProtection="1">
      <alignment horizontal="left" vertical="center" wrapText="1"/>
      <protection/>
    </xf>
    <xf numFmtId="0" fontId="8" fillId="0" borderId="31"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2"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8" fillId="0" borderId="33" xfId="0" applyFont="1" applyBorder="1" applyAlignment="1" applyProtection="1">
      <alignment horizontal="left" vertical="center" wrapText="1"/>
      <protection/>
    </xf>
    <xf numFmtId="0" fontId="0" fillId="0" borderId="0" xfId="0" applyFont="1" applyAlignment="1" applyProtection="1">
      <alignment horizontal="left" wrapText="1"/>
      <protection/>
    </xf>
    <xf numFmtId="0" fontId="1" fillId="0" borderId="15" xfId="0" applyFont="1" applyBorder="1" applyAlignment="1" applyProtection="1">
      <alignment horizontal="left" vertical="center"/>
      <protection/>
    </xf>
    <xf numFmtId="0" fontId="0" fillId="36" borderId="16" xfId="0" applyFont="1" applyFill="1" applyBorder="1" applyAlignment="1" applyProtection="1">
      <alignment horizontal="left" vertical="center"/>
      <protection/>
    </xf>
    <xf numFmtId="0" fontId="0" fillId="37" borderId="17" xfId="0" applyFont="1" applyFill="1" applyBorder="1" applyAlignment="1" applyProtection="1">
      <alignment horizontal="left" vertical="center"/>
      <protection/>
    </xf>
    <xf numFmtId="0" fontId="0" fillId="0" borderId="28" xfId="0"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xf>
    <xf numFmtId="0" fontId="0" fillId="35" borderId="18" xfId="0" applyFont="1" applyFill="1" applyBorder="1" applyAlignment="1" applyProtection="1">
      <alignment horizontal="left" vertical="center" wrapText="1"/>
      <protection/>
    </xf>
    <xf numFmtId="0" fontId="0" fillId="36" borderId="16" xfId="0" applyFont="1" applyFill="1" applyBorder="1" applyAlignment="1" applyProtection="1">
      <alignment horizontal="left" vertical="center" wrapText="1"/>
      <protection/>
    </xf>
    <xf numFmtId="0" fontId="0" fillId="35" borderId="18" xfId="0" applyFont="1" applyFill="1" applyBorder="1" applyAlignment="1" applyProtection="1">
      <alignment horizontal="left" vertical="center"/>
      <protection/>
    </xf>
    <xf numFmtId="14" fontId="0" fillId="0" borderId="19" xfId="0" applyNumberFormat="1" applyFont="1" applyBorder="1" applyAlignment="1" applyProtection="1">
      <alignment horizontal="left" vertical="center" wrapText="1"/>
      <protection locked="0"/>
    </xf>
    <xf numFmtId="14" fontId="0" fillId="0" borderId="28" xfId="0" applyNumberFormat="1" applyFont="1" applyBorder="1" applyAlignment="1" applyProtection="1">
      <alignment horizontal="left" vertical="center" wrapText="1"/>
      <protection locked="0"/>
    </xf>
    <xf numFmtId="14" fontId="0" fillId="0" borderId="34" xfId="0" applyNumberFormat="1" applyFont="1" applyBorder="1" applyAlignment="1" applyProtection="1">
      <alignment horizontal="left" vertical="center" wrapText="1"/>
      <protection locked="0"/>
    </xf>
    <xf numFmtId="0" fontId="0" fillId="0" borderId="0" xfId="0" applyFont="1" applyAlignment="1" applyProtection="1">
      <alignment horizontal="left" vertical="top" wrapText="1"/>
      <protection/>
    </xf>
    <xf numFmtId="0" fontId="1" fillId="0" borderId="28" xfId="0" applyFont="1" applyBorder="1" applyAlignment="1" applyProtection="1">
      <alignment horizontal="right" vertical="center" wrapText="1"/>
      <protection/>
    </xf>
    <xf numFmtId="0" fontId="0" fillId="0" borderId="28" xfId="0" applyBorder="1" applyAlignment="1" applyProtection="1">
      <alignment horizontal="right" vertical="center"/>
      <protection/>
    </xf>
    <xf numFmtId="0" fontId="9"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horizontal="left"/>
      <protection/>
    </xf>
    <xf numFmtId="0" fontId="7" fillId="0" borderId="0" xfId="0" applyFont="1" applyAlignment="1" applyProtection="1">
      <alignment horizontal="left"/>
      <protection/>
    </xf>
    <xf numFmtId="0" fontId="8" fillId="0" borderId="30" xfId="0" applyFont="1" applyFill="1" applyBorder="1" applyAlignment="1" applyProtection="1">
      <alignment horizontal="left" vertical="center" wrapText="1"/>
      <protection/>
    </xf>
    <xf numFmtId="0" fontId="0" fillId="36" borderId="20" xfId="0" applyFont="1" applyFill="1" applyBorder="1" applyAlignment="1" applyProtection="1">
      <alignment horizontal="center" vertical="center" wrapText="1"/>
      <protection/>
    </xf>
    <xf numFmtId="0" fontId="0" fillId="36" borderId="31" xfId="0" applyFont="1" applyFill="1" applyBorder="1" applyAlignment="1" applyProtection="1">
      <alignment horizontal="center" vertical="center" wrapText="1"/>
      <protection/>
    </xf>
    <xf numFmtId="0" fontId="0" fillId="35" borderId="22" xfId="0" applyFont="1" applyFill="1" applyBorder="1" applyAlignment="1" applyProtection="1">
      <alignment horizontal="center" vertical="center" wrapText="1"/>
      <protection/>
    </xf>
    <xf numFmtId="0" fontId="0" fillId="35" borderId="33" xfId="0" applyFont="1" applyFill="1" applyBorder="1" applyAlignment="1" applyProtection="1">
      <alignment horizontal="center" vertical="center" wrapText="1"/>
      <protection/>
    </xf>
    <xf numFmtId="0" fontId="1" fillId="0" borderId="10" xfId="0" applyFont="1" applyBorder="1" applyAlignment="1" applyProtection="1">
      <alignment horizontal="right" vertical="center"/>
      <protection/>
    </xf>
    <xf numFmtId="0" fontId="1" fillId="0" borderId="11" xfId="0" applyFont="1" applyBorder="1" applyAlignment="1" applyProtection="1">
      <alignment horizontal="right" vertical="center"/>
      <protection/>
    </xf>
    <xf numFmtId="0" fontId="1" fillId="0" borderId="13" xfId="0" applyFont="1" applyBorder="1" applyAlignment="1" applyProtection="1">
      <alignment horizontal="right" vertical="center"/>
      <protection/>
    </xf>
    <xf numFmtId="0" fontId="1" fillId="0" borderId="26" xfId="0" applyFont="1" applyBorder="1" applyAlignment="1" applyProtection="1">
      <alignment horizontal="right" vertical="center"/>
      <protection/>
    </xf>
    <xf numFmtId="0" fontId="0" fillId="37" borderId="21" xfId="0" applyFont="1" applyFill="1" applyBorder="1" applyAlignment="1" applyProtection="1">
      <alignment horizontal="center" vertical="center" wrapText="1"/>
      <protection/>
    </xf>
    <xf numFmtId="0" fontId="0" fillId="37" borderId="32" xfId="0" applyFont="1" applyFill="1" applyBorder="1" applyAlignment="1" applyProtection="1">
      <alignment horizontal="center" vertical="center" wrapText="1"/>
      <protection/>
    </xf>
    <xf numFmtId="0" fontId="1" fillId="0" borderId="34" xfId="0" applyFont="1" applyBorder="1" applyAlignment="1" applyProtection="1">
      <alignment horizontal="right" vertical="center" wrapText="1"/>
      <protection/>
    </xf>
    <xf numFmtId="0" fontId="7" fillId="0" borderId="30" xfId="0" applyFont="1" applyBorder="1" applyAlignment="1" applyProtection="1">
      <alignment horizontal="right" vertical="center" wrapText="1"/>
      <protection/>
    </xf>
    <xf numFmtId="0" fontId="1" fillId="0" borderId="19"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7" fillId="34" borderId="35" xfId="0" applyFont="1" applyFill="1" applyBorder="1" applyAlignment="1" applyProtection="1">
      <alignment horizontal="center" vertical="center"/>
      <protection locked="0"/>
    </xf>
    <xf numFmtId="0" fontId="7" fillId="34" borderId="36" xfId="0" applyFont="1" applyFill="1" applyBorder="1" applyAlignment="1" applyProtection="1">
      <alignment horizontal="center" vertical="center"/>
      <protection locked="0"/>
    </xf>
    <xf numFmtId="0" fontId="7" fillId="34" borderId="37" xfId="0" applyFont="1" applyFill="1" applyBorder="1" applyAlignment="1" applyProtection="1">
      <alignment horizontal="center" vertical="center"/>
      <protection locked="0"/>
    </xf>
    <xf numFmtId="0" fontId="0" fillId="35" borderId="0" xfId="0" applyFont="1" applyFill="1" applyAlignment="1" applyProtection="1">
      <alignment horizontal="left" vertical="center" wrapText="1"/>
      <protection/>
    </xf>
    <xf numFmtId="0" fontId="0" fillId="0" borderId="0" xfId="0" applyAlignment="1" applyProtection="1">
      <alignment horizontal="left" vertical="top" wrapText="1"/>
      <protection/>
    </xf>
    <xf numFmtId="0" fontId="1" fillId="36" borderId="0" xfId="0" applyFont="1" applyFill="1" applyAlignment="1" applyProtection="1">
      <alignment horizontal="left" vertical="center"/>
      <protection/>
    </xf>
    <xf numFmtId="0" fontId="20" fillId="36" borderId="0" xfId="0" applyFont="1" applyFill="1" applyAlignment="1" applyProtection="1">
      <alignment horizontal="left" vertical="center"/>
      <protection/>
    </xf>
    <xf numFmtId="0" fontId="0" fillId="36" borderId="24" xfId="0" applyFont="1" applyFill="1" applyBorder="1" applyAlignment="1" applyProtection="1">
      <alignment horizontal="left" vertical="center" wrapText="1"/>
      <protection/>
    </xf>
    <xf numFmtId="0" fontId="21" fillId="36" borderId="24" xfId="0" applyFont="1" applyFill="1" applyBorder="1" applyAlignment="1" applyProtection="1">
      <alignment horizontal="left" vertical="center" wrapText="1"/>
      <protection/>
    </xf>
    <xf numFmtId="0" fontId="1" fillId="37" borderId="25" xfId="0" applyFont="1" applyFill="1" applyBorder="1" applyAlignment="1" applyProtection="1">
      <alignment horizontal="left" vertical="center" wrapText="1"/>
      <protection/>
    </xf>
    <xf numFmtId="0" fontId="20" fillId="37" borderId="25" xfId="0" applyFont="1" applyFill="1" applyBorder="1" applyAlignment="1" applyProtection="1">
      <alignment horizontal="left" vertical="center" wrapText="1"/>
      <protection/>
    </xf>
    <xf numFmtId="0" fontId="0" fillId="37" borderId="24" xfId="0" applyFont="1" applyFill="1" applyBorder="1" applyAlignment="1" applyProtection="1">
      <alignment horizontal="left" vertical="center" wrapText="1"/>
      <protection/>
    </xf>
    <xf numFmtId="0" fontId="21" fillId="37" borderId="24"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protection/>
    </xf>
    <xf numFmtId="0" fontId="20" fillId="35" borderId="25" xfId="0" applyFont="1" applyFill="1" applyBorder="1" applyAlignment="1" applyProtection="1">
      <alignment horizontal="left" vertical="center" wrapText="1"/>
      <protection/>
    </xf>
    <xf numFmtId="0" fontId="1" fillId="0" borderId="3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14" fontId="0" fillId="0" borderId="0" xfId="0" applyNumberFormat="1" applyFont="1" applyBorder="1" applyAlignment="1" applyProtection="1">
      <alignment horizontal="left"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88">
    <dxf>
      <font>
        <b/>
        <i val="0"/>
      </font>
      <fill>
        <patternFill>
          <bgColor rgb="FFFFC000"/>
        </patternFill>
      </fill>
    </dxf>
    <dxf>
      <fill>
        <patternFill>
          <bgColor rgb="FF66FF66"/>
        </patternFill>
      </fill>
    </dxf>
    <dxf>
      <font>
        <b/>
        <i val="0"/>
      </font>
      <fill>
        <patternFill>
          <bgColor rgb="FFFF9999"/>
        </patternFill>
      </fill>
    </dxf>
    <dxf>
      <font>
        <b/>
        <i val="0"/>
      </font>
      <fill>
        <patternFill>
          <bgColor rgb="FFFFC000"/>
        </patternFill>
      </fill>
    </dxf>
    <dxf>
      <fill>
        <patternFill>
          <bgColor rgb="FF66FF66"/>
        </patternFill>
      </fill>
    </dxf>
    <dxf>
      <font>
        <b/>
        <i val="0"/>
      </font>
      <fill>
        <patternFill>
          <bgColor rgb="FFFF9999"/>
        </patternFill>
      </fill>
    </dxf>
    <dxf>
      <font>
        <b/>
        <i val="0"/>
      </font>
      <fill>
        <patternFill>
          <bgColor rgb="FFFFC000"/>
        </patternFill>
      </fill>
    </dxf>
    <dxf>
      <fill>
        <patternFill>
          <bgColor rgb="FF66FF66"/>
        </patternFill>
      </fill>
    </dxf>
    <dxf>
      <font>
        <b/>
        <i val="0"/>
      </font>
      <fill>
        <patternFill>
          <bgColor rgb="FFFF9999"/>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ill>
        <patternFill>
          <bgColor rgb="FF66FF66"/>
        </patternFill>
      </fill>
    </dxf>
    <dxf>
      <fill>
        <patternFill>
          <bgColor rgb="FFFF9999"/>
        </patternFill>
      </fill>
    </dxf>
    <dxf>
      <font>
        <b/>
        <i val="0"/>
      </font>
      <fill>
        <patternFill>
          <bgColor rgb="FFFFC000"/>
        </patternFill>
      </fill>
    </dxf>
    <dxf>
      <fill>
        <patternFill>
          <bgColor rgb="FF66FF66"/>
        </patternFill>
      </fill>
    </dxf>
    <dxf>
      <font>
        <b/>
        <i val="0"/>
      </font>
      <fill>
        <patternFill>
          <bgColor rgb="FFFF9999"/>
        </patternFill>
      </fill>
    </dxf>
    <dxf>
      <font>
        <color rgb="FFC80000"/>
      </font>
      <fill>
        <patternFill patternType="none">
          <bgColor indexed="65"/>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
      <fill>
        <patternFill>
          <bgColor rgb="FFFFECAF"/>
        </patternFill>
      </fill>
    </dxf>
    <dxf>
      <fill>
        <patternFill>
          <bgColor rgb="FFFFE5E5"/>
        </patternFill>
      </fill>
    </dxf>
    <dxf>
      <fill>
        <patternFill>
          <bgColor rgb="FFCCFFCC"/>
        </patternFill>
      </fill>
    </dxf>
    <dxf>
      <fill>
        <patternFill>
          <bgColor rgb="FFFFECAF"/>
        </patternFill>
      </fill>
    </dxf>
    <dxf>
      <fill>
        <patternFill>
          <bgColor rgb="FFFFE5E5"/>
        </patternFill>
      </fill>
    </dxf>
    <dxf>
      <fill>
        <patternFill>
          <bgColor rgb="FFCCFFCC"/>
        </patternFill>
      </fill>
    </dxf>
    <dxf>
      <fill>
        <patternFill>
          <bgColor rgb="FFFFECAF"/>
        </patternFill>
      </fill>
    </dxf>
    <dxf>
      <fill>
        <patternFill>
          <bgColor rgb="FFFFE5E5"/>
        </patternFill>
      </fill>
    </dxf>
    <dxf>
      <font>
        <color rgb="FF006600"/>
      </font>
      <fill>
        <patternFill patternType="none">
          <bgColor indexed="65"/>
        </patternFill>
      </fill>
    </dxf>
    <dxf>
      <font>
        <color rgb="FFC85000"/>
      </font>
      <fill>
        <patternFill patternType="none">
          <bgColor indexed="65"/>
        </patternFill>
      </fill>
    </dxf>
    <dxf>
      <font>
        <b/>
        <i val="0"/>
      </font>
      <fill>
        <patternFill>
          <bgColor rgb="FFFFC000"/>
        </patternFill>
      </fill>
    </dxf>
    <dxf>
      <fill>
        <patternFill>
          <bgColor rgb="FF66FF66"/>
        </patternFill>
      </fill>
    </dxf>
    <dxf>
      <font>
        <b/>
        <i val="0"/>
      </font>
      <fill>
        <patternFill>
          <bgColor rgb="FFFF9999"/>
        </patternFill>
      </fill>
    </dxf>
    <dxf>
      <font>
        <b/>
        <i val="0"/>
      </font>
      <fill>
        <patternFill>
          <bgColor rgb="FFFFC000"/>
        </patternFill>
      </fill>
    </dxf>
    <dxf>
      <fill>
        <patternFill>
          <bgColor rgb="FF66FF66"/>
        </patternFill>
      </fill>
    </dxf>
    <dxf>
      <font>
        <b/>
        <i val="0"/>
      </font>
      <fill>
        <patternFill>
          <bgColor rgb="FFFF9999"/>
        </patternFill>
      </fill>
    </dxf>
    <dxf>
      <font>
        <b/>
        <i val="0"/>
      </font>
      <fill>
        <patternFill>
          <bgColor rgb="FFFFC000"/>
        </patternFill>
      </fill>
    </dxf>
    <dxf>
      <fill>
        <patternFill>
          <bgColor rgb="FF66FF66"/>
        </patternFill>
      </fill>
    </dxf>
    <dxf>
      <font>
        <b/>
        <i val="0"/>
      </font>
      <fill>
        <patternFill>
          <bgColor rgb="FFFF9999"/>
        </patternFill>
      </fill>
    </dxf>
    <dxf>
      <font>
        <b/>
        <i val="0"/>
        <color auto="1"/>
      </font>
      <fill>
        <patternFill>
          <bgColor rgb="FFFF9999"/>
        </patternFill>
      </fill>
    </dxf>
    <dxf>
      <font>
        <b/>
        <i val="0"/>
        <color auto="1"/>
      </font>
      <fill>
        <patternFill>
          <bgColor rgb="FF66FF66"/>
        </patternFill>
      </fill>
    </dxf>
    <dxf>
      <font>
        <b/>
        <i val="0"/>
        <color auto="1"/>
      </font>
      <fill>
        <patternFill>
          <bgColor rgb="FFFFC000"/>
        </patternFill>
      </fill>
    </dxf>
    <dxf>
      <font>
        <color rgb="FF006600"/>
      </font>
      <fill>
        <patternFill patternType="none">
          <bgColor indexed="65"/>
        </patternFill>
      </fill>
    </dxf>
    <dxf>
      <font>
        <color rgb="FFC85000"/>
      </font>
      <fill>
        <patternFill patternType="none">
          <bgColor indexed="65"/>
        </patternFill>
      </fill>
    </dxf>
    <dxf>
      <font>
        <color rgb="FFC80000"/>
      </font>
      <fill>
        <patternFill patternType="none">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fo.suisse@fibl.org" TargetMode="External" /><Relationship Id="rId2" Type="http://schemas.openxmlformats.org/officeDocument/2006/relationships/hyperlink" Target="http://www.fibl.org/" TargetMode="External" /><Relationship Id="rId3" Type="http://schemas.openxmlformats.org/officeDocument/2006/relationships/hyperlink" Target="mailto:info@frij.ch" TargetMode="External" /><Relationship Id="rId4" Type="http://schemas.openxmlformats.org/officeDocument/2006/relationships/hyperlink" Target="http://www.frij.ch/" TargetMode="External" /><Relationship Id="rId5" Type="http://schemas.openxmlformats.org/officeDocument/2006/relationships/hyperlink" Target="mailto:info.suisse@fibl.org" TargetMode="External" /><Relationship Id="rId6" Type="http://schemas.openxmlformats.org/officeDocument/2006/relationships/hyperlink" Target="mailto:veronique.frutschi@frij.ch" TargetMode="External" /><Relationship Id="rId7" Type="http://schemas.openxmlformats.org/officeDocument/2006/relationships/hyperlink" Target="mailto:erika.perler@fibl.org" TargetMode="External" /><Relationship Id="rId8" Type="http://schemas.openxmlformats.org/officeDocument/2006/relationships/hyperlink" Target="mailto:gilles.weidmann@fibl.org" TargetMode="External" /><Relationship Id="rId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66"/>
  </sheetPr>
  <dimension ref="B1:N45"/>
  <sheetViews>
    <sheetView showGridLines="0" showRowColHeaders="0" tabSelected="1" workbookViewId="0" topLeftCell="A1">
      <selection activeCell="A41" sqref="A41"/>
    </sheetView>
  </sheetViews>
  <sheetFormatPr defaultColWidth="11.421875" defaultRowHeight="12.75"/>
  <cols>
    <col min="1" max="1" width="1.7109375" style="0" customWidth="1"/>
    <col min="2" max="2" width="8.28125" style="0" customWidth="1"/>
    <col min="3" max="3" width="76.140625" style="7" customWidth="1"/>
  </cols>
  <sheetData>
    <row r="1" spans="2:14" ht="48.75" customHeight="1">
      <c r="B1" s="92" t="s">
        <v>77</v>
      </c>
      <c r="C1" s="92"/>
      <c r="D1" s="1"/>
      <c r="E1" s="1"/>
      <c r="F1" s="1"/>
      <c r="G1" s="1"/>
      <c r="H1" s="1"/>
      <c r="I1" s="1"/>
      <c r="J1" s="1"/>
      <c r="K1" s="1"/>
      <c r="L1" s="1"/>
      <c r="M1" s="1"/>
      <c r="N1" s="1"/>
    </row>
    <row r="2" spans="3:14" ht="7.5" customHeight="1">
      <c r="C2" s="4"/>
      <c r="D2" s="1"/>
      <c r="E2" s="1"/>
      <c r="F2" s="1"/>
      <c r="G2" s="1"/>
      <c r="H2" s="1"/>
      <c r="I2" s="1"/>
      <c r="J2" s="1"/>
      <c r="K2" s="1"/>
      <c r="L2" s="1"/>
      <c r="M2" s="1"/>
      <c r="N2" s="1"/>
    </row>
    <row r="3" spans="2:14" ht="67.5" customHeight="1">
      <c r="B3" s="90" t="s">
        <v>72</v>
      </c>
      <c r="C3" s="90"/>
      <c r="D3" s="1"/>
      <c r="E3" s="1"/>
      <c r="F3" s="1"/>
      <c r="G3" s="1"/>
      <c r="H3" s="1"/>
      <c r="I3" s="1"/>
      <c r="J3" s="1"/>
      <c r="K3" s="1"/>
      <c r="L3" s="1"/>
      <c r="M3" s="1"/>
      <c r="N3" s="1"/>
    </row>
    <row r="4" spans="2:14" ht="58.5" customHeight="1">
      <c r="B4" s="90" t="s">
        <v>73</v>
      </c>
      <c r="C4" s="91"/>
      <c r="D4" s="1"/>
      <c r="E4" s="1"/>
      <c r="F4" s="1"/>
      <c r="G4" s="1"/>
      <c r="H4" s="1"/>
      <c r="I4" s="1"/>
      <c r="J4" s="1"/>
      <c r="K4" s="1"/>
      <c r="L4" s="1"/>
      <c r="M4" s="1"/>
      <c r="N4" s="1"/>
    </row>
    <row r="5" spans="2:14" s="7" customFormat="1" ht="46.5" customHeight="1">
      <c r="B5" s="90" t="s">
        <v>59</v>
      </c>
      <c r="C5" s="91"/>
      <c r="D5" s="2"/>
      <c r="E5" s="2"/>
      <c r="F5" s="2"/>
      <c r="G5" s="2"/>
      <c r="H5" s="2"/>
      <c r="I5" s="2"/>
      <c r="J5" s="2"/>
      <c r="K5" s="2"/>
      <c r="L5" s="2"/>
      <c r="M5" s="2"/>
      <c r="N5" s="2"/>
    </row>
    <row r="6" spans="2:14" s="7" customFormat="1" ht="12.75">
      <c r="B6" s="79" t="s">
        <v>20</v>
      </c>
      <c r="C6" s="78" t="s">
        <v>60</v>
      </c>
      <c r="D6" s="2"/>
      <c r="E6" s="2"/>
      <c r="F6" s="2"/>
      <c r="G6" s="2"/>
      <c r="H6" s="2"/>
      <c r="I6" s="2"/>
      <c r="J6" s="2"/>
      <c r="K6" s="2"/>
      <c r="L6" s="2"/>
      <c r="M6" s="2"/>
      <c r="N6" s="2"/>
    </row>
    <row r="7" spans="2:14" s="7" customFormat="1" ht="12.75">
      <c r="B7" s="12" t="s">
        <v>0</v>
      </c>
      <c r="C7" s="78" t="s">
        <v>18</v>
      </c>
      <c r="D7" s="2"/>
      <c r="E7" s="2"/>
      <c r="F7" s="2"/>
      <c r="G7" s="2"/>
      <c r="H7" s="2"/>
      <c r="I7" s="2"/>
      <c r="J7" s="2"/>
      <c r="K7" s="2"/>
      <c r="L7" s="2"/>
      <c r="M7" s="2"/>
      <c r="N7" s="2"/>
    </row>
    <row r="8" spans="2:14" s="7" customFormat="1" ht="12.75">
      <c r="B8" s="80" t="s">
        <v>21</v>
      </c>
      <c r="C8" s="78" t="s">
        <v>19</v>
      </c>
      <c r="D8" s="2"/>
      <c r="E8" s="2"/>
      <c r="F8" s="2"/>
      <c r="G8" s="2"/>
      <c r="H8" s="2"/>
      <c r="I8" s="2"/>
      <c r="J8" s="2"/>
      <c r="K8" s="2"/>
      <c r="L8" s="2"/>
      <c r="M8" s="2"/>
      <c r="N8" s="2"/>
    </row>
    <row r="9" spans="2:14" s="7" customFormat="1" ht="12.75">
      <c r="B9" s="11"/>
      <c r="C9" s="11"/>
      <c r="D9" s="2"/>
      <c r="E9" s="2"/>
      <c r="F9" s="2"/>
      <c r="G9" s="2"/>
      <c r="H9" s="2"/>
      <c r="I9" s="2"/>
      <c r="J9" s="2"/>
      <c r="K9" s="2"/>
      <c r="L9" s="2"/>
      <c r="M9" s="2"/>
      <c r="N9" s="2"/>
    </row>
    <row r="10" spans="2:14" ht="18.75" customHeight="1">
      <c r="B10" s="94" t="s">
        <v>22</v>
      </c>
      <c r="C10" s="94"/>
      <c r="D10" s="1"/>
      <c r="E10" s="1"/>
      <c r="F10" s="1"/>
      <c r="G10" s="1"/>
      <c r="H10" s="1"/>
      <c r="I10" s="1"/>
      <c r="J10" s="1"/>
      <c r="K10" s="1"/>
      <c r="L10" s="1"/>
      <c r="M10" s="1"/>
      <c r="N10" s="1"/>
    </row>
    <row r="11" spans="2:14" ht="42" customHeight="1">
      <c r="B11" s="90" t="s">
        <v>78</v>
      </c>
      <c r="C11" s="91"/>
      <c r="D11" s="1"/>
      <c r="E11" s="1"/>
      <c r="F11" s="1"/>
      <c r="G11" s="1"/>
      <c r="H11" s="1"/>
      <c r="I11" s="1"/>
      <c r="J11" s="1"/>
      <c r="K11" s="1"/>
      <c r="L11" s="1"/>
      <c r="M11" s="1"/>
      <c r="N11" s="1"/>
    </row>
    <row r="12" spans="2:14" ht="73.5" customHeight="1">
      <c r="B12" s="90" t="s">
        <v>79</v>
      </c>
      <c r="C12" s="91"/>
      <c r="D12" s="1"/>
      <c r="E12" s="1"/>
      <c r="F12" s="1"/>
      <c r="G12" s="1"/>
      <c r="H12" s="1"/>
      <c r="I12" s="1"/>
      <c r="J12" s="1"/>
      <c r="K12" s="1"/>
      <c r="L12" s="1"/>
      <c r="M12" s="1"/>
      <c r="N12" s="1"/>
    </row>
    <row r="13" spans="2:14" ht="75" customHeight="1">
      <c r="B13" s="90" t="s">
        <v>99</v>
      </c>
      <c r="C13" s="91"/>
      <c r="D13" s="1"/>
      <c r="E13" s="1"/>
      <c r="F13" s="1"/>
      <c r="G13" s="1"/>
      <c r="H13" s="1"/>
      <c r="I13" s="1"/>
      <c r="J13" s="1"/>
      <c r="K13" s="1"/>
      <c r="L13" s="1"/>
      <c r="M13" s="1"/>
      <c r="N13" s="1"/>
    </row>
    <row r="14" spans="2:14" ht="48" customHeight="1">
      <c r="B14" s="90" t="s">
        <v>74</v>
      </c>
      <c r="C14" s="91"/>
      <c r="D14" s="1"/>
      <c r="E14" s="1"/>
      <c r="F14" s="1"/>
      <c r="G14" s="1"/>
      <c r="H14" s="1"/>
      <c r="I14" s="1"/>
      <c r="J14" s="1"/>
      <c r="K14" s="1"/>
      <c r="L14" s="1"/>
      <c r="M14" s="1"/>
      <c r="N14" s="1"/>
    </row>
    <row r="15" spans="2:14" ht="18.75" customHeight="1">
      <c r="B15" s="93"/>
      <c r="C15" s="93"/>
      <c r="D15" s="1"/>
      <c r="E15" s="1"/>
      <c r="F15" s="1"/>
      <c r="G15" s="1"/>
      <c r="H15" s="1"/>
      <c r="I15" s="1"/>
      <c r="J15" s="1"/>
      <c r="K15" s="1"/>
      <c r="L15" s="1"/>
      <c r="M15" s="1"/>
      <c r="N15" s="1"/>
    </row>
    <row r="16" spans="3:14" ht="13.5">
      <c r="C16" s="8"/>
      <c r="D16" s="1"/>
      <c r="E16" s="1"/>
      <c r="F16" s="1"/>
      <c r="G16" s="1"/>
      <c r="H16" s="1"/>
      <c r="I16" s="1"/>
      <c r="J16" s="1"/>
      <c r="K16" s="1"/>
      <c r="L16" s="1"/>
      <c r="M16" s="1"/>
      <c r="N16" s="1"/>
    </row>
    <row r="17" spans="3:14" ht="13.5">
      <c r="C17" s="8"/>
      <c r="D17" s="1"/>
      <c r="E17" s="1"/>
      <c r="F17" s="1"/>
      <c r="G17" s="1"/>
      <c r="H17" s="1"/>
      <c r="I17" s="1"/>
      <c r="J17" s="1"/>
      <c r="K17" s="1"/>
      <c r="L17" s="1"/>
      <c r="M17" s="1"/>
      <c r="N17" s="1"/>
    </row>
    <row r="18" spans="3:14" ht="13.5">
      <c r="C18" s="8"/>
      <c r="D18" s="1"/>
      <c r="E18" s="1"/>
      <c r="F18" s="1"/>
      <c r="G18" s="1"/>
      <c r="H18" s="1"/>
      <c r="I18" s="1"/>
      <c r="J18" s="1"/>
      <c r="K18" s="1"/>
      <c r="L18" s="1"/>
      <c r="M18" s="1"/>
      <c r="N18" s="1"/>
    </row>
    <row r="19" spans="3:14" ht="13.5">
      <c r="C19" s="8"/>
      <c r="D19" s="1"/>
      <c r="E19" s="1"/>
      <c r="F19" s="1"/>
      <c r="G19" s="1"/>
      <c r="H19" s="1"/>
      <c r="I19" s="1"/>
      <c r="J19" s="1"/>
      <c r="K19" s="1"/>
      <c r="L19" s="1"/>
      <c r="M19" s="1"/>
      <c r="N19" s="1"/>
    </row>
    <row r="20" spans="3:14" ht="13.5">
      <c r="C20" s="8"/>
      <c r="D20" s="1"/>
      <c r="E20" s="1"/>
      <c r="F20" s="1"/>
      <c r="G20" s="1"/>
      <c r="H20" s="1"/>
      <c r="I20" s="1"/>
      <c r="J20" s="1"/>
      <c r="K20" s="1"/>
      <c r="L20" s="1"/>
      <c r="M20" s="1"/>
      <c r="N20" s="1"/>
    </row>
    <row r="21" spans="3:14" ht="13.5">
      <c r="C21" s="8"/>
      <c r="D21" s="1"/>
      <c r="E21" s="1"/>
      <c r="F21" s="1"/>
      <c r="G21" s="1"/>
      <c r="H21" s="1"/>
      <c r="I21" s="1"/>
      <c r="J21" s="1"/>
      <c r="K21" s="1"/>
      <c r="L21" s="1"/>
      <c r="M21" s="1"/>
      <c r="N21" s="1"/>
    </row>
    <row r="22" spans="3:14" ht="13.5">
      <c r="C22" s="8"/>
      <c r="D22" s="1"/>
      <c r="E22" s="1"/>
      <c r="F22" s="1"/>
      <c r="G22" s="1"/>
      <c r="H22" s="1"/>
      <c r="I22" s="1"/>
      <c r="J22" s="1"/>
      <c r="K22" s="1"/>
      <c r="L22" s="1"/>
      <c r="M22" s="1"/>
      <c r="N22" s="1"/>
    </row>
    <row r="23" spans="3:14" ht="13.5">
      <c r="C23" s="8"/>
      <c r="D23" s="1"/>
      <c r="E23" s="1"/>
      <c r="F23" s="1"/>
      <c r="G23" s="1"/>
      <c r="H23" s="1"/>
      <c r="I23" s="1"/>
      <c r="J23" s="1"/>
      <c r="K23" s="1"/>
      <c r="L23" s="1"/>
      <c r="M23" s="1"/>
      <c r="N23" s="1"/>
    </row>
    <row r="24" spans="3:14" ht="13.5">
      <c r="C24" s="8"/>
      <c r="D24" s="1"/>
      <c r="E24" s="1"/>
      <c r="F24" s="1"/>
      <c r="G24" s="1"/>
      <c r="H24" s="1"/>
      <c r="I24" s="1"/>
      <c r="J24" s="1"/>
      <c r="K24" s="1"/>
      <c r="L24" s="1"/>
      <c r="M24" s="1"/>
      <c r="N24" s="1"/>
    </row>
    <row r="25" spans="3:14" ht="13.5">
      <c r="C25" s="8"/>
      <c r="D25" s="1"/>
      <c r="E25" s="1"/>
      <c r="F25" s="1"/>
      <c r="G25" s="1"/>
      <c r="H25" s="1"/>
      <c r="I25" s="1"/>
      <c r="J25" s="1"/>
      <c r="K25" s="1"/>
      <c r="L25" s="1"/>
      <c r="M25" s="1"/>
      <c r="N25" s="1"/>
    </row>
    <row r="26" spans="3:14" ht="13.5">
      <c r="C26" s="8"/>
      <c r="D26" s="1"/>
      <c r="E26" s="1"/>
      <c r="F26" s="1"/>
      <c r="G26" s="1"/>
      <c r="H26" s="1"/>
      <c r="I26" s="1"/>
      <c r="J26" s="1"/>
      <c r="K26" s="1"/>
      <c r="L26" s="1"/>
      <c r="M26" s="1"/>
      <c r="N26" s="1"/>
    </row>
    <row r="27" spans="3:14" ht="13.5">
      <c r="C27" s="8"/>
      <c r="D27" s="1"/>
      <c r="E27" s="1"/>
      <c r="F27" s="1"/>
      <c r="G27" s="1"/>
      <c r="H27" s="1"/>
      <c r="I27" s="1"/>
      <c r="J27" s="1"/>
      <c r="K27" s="1"/>
      <c r="L27" s="1"/>
      <c r="M27" s="1"/>
      <c r="N27" s="1"/>
    </row>
    <row r="28" spans="3:14" ht="13.5">
      <c r="C28" s="8"/>
      <c r="D28" s="1"/>
      <c r="E28" s="1"/>
      <c r="F28" s="1"/>
      <c r="G28" s="1"/>
      <c r="H28" s="1"/>
      <c r="I28" s="1"/>
      <c r="J28" s="1"/>
      <c r="K28" s="1"/>
      <c r="L28" s="1"/>
      <c r="M28" s="1"/>
      <c r="N28" s="1"/>
    </row>
    <row r="29" spans="3:14" ht="13.5">
      <c r="C29" s="8"/>
      <c r="D29" s="1"/>
      <c r="E29" s="1"/>
      <c r="F29" s="1"/>
      <c r="G29" s="1"/>
      <c r="H29" s="1"/>
      <c r="I29" s="1"/>
      <c r="J29" s="1"/>
      <c r="K29" s="1"/>
      <c r="L29" s="1"/>
      <c r="M29" s="1"/>
      <c r="N29" s="1"/>
    </row>
    <row r="30" spans="3:14" ht="13.5">
      <c r="C30" s="8"/>
      <c r="D30" s="1"/>
      <c r="E30" s="1"/>
      <c r="F30" s="1"/>
      <c r="G30" s="1"/>
      <c r="H30" s="1"/>
      <c r="I30" s="1"/>
      <c r="J30" s="1"/>
      <c r="K30" s="1"/>
      <c r="L30" s="1"/>
      <c r="M30" s="1"/>
      <c r="N30" s="1"/>
    </row>
    <row r="31" spans="3:14" ht="13.5">
      <c r="C31" s="8"/>
      <c r="D31" s="1"/>
      <c r="E31" s="1"/>
      <c r="F31" s="1"/>
      <c r="G31" s="1"/>
      <c r="H31" s="1"/>
      <c r="I31" s="1"/>
      <c r="J31" s="1"/>
      <c r="K31" s="1"/>
      <c r="L31" s="1"/>
      <c r="M31" s="1"/>
      <c r="N31" s="1"/>
    </row>
    <row r="32" spans="3:14" ht="12.75">
      <c r="C32" s="2"/>
      <c r="D32" s="1"/>
      <c r="E32" s="1"/>
      <c r="F32" s="1"/>
      <c r="G32" s="1"/>
      <c r="H32" s="1"/>
      <c r="I32" s="1"/>
      <c r="J32" s="1"/>
      <c r="K32" s="1"/>
      <c r="L32" s="1"/>
      <c r="M32" s="1"/>
      <c r="N32" s="1"/>
    </row>
    <row r="33" spans="3:14" ht="12.75">
      <c r="C33" s="2"/>
      <c r="D33" s="1"/>
      <c r="E33" s="1"/>
      <c r="F33" s="1"/>
      <c r="G33" s="1"/>
      <c r="H33" s="1"/>
      <c r="I33" s="1"/>
      <c r="J33" s="1"/>
      <c r="K33" s="1"/>
      <c r="L33" s="1"/>
      <c r="M33" s="1"/>
      <c r="N33" s="1"/>
    </row>
    <row r="34" spans="3:14" ht="12.75">
      <c r="C34" s="2"/>
      <c r="D34" s="1"/>
      <c r="E34" s="1"/>
      <c r="F34" s="1"/>
      <c r="G34" s="1"/>
      <c r="H34" s="1"/>
      <c r="I34" s="1"/>
      <c r="J34" s="1"/>
      <c r="K34" s="1"/>
      <c r="L34" s="1"/>
      <c r="M34" s="1"/>
      <c r="N34" s="1"/>
    </row>
    <row r="35" spans="3:14" ht="12.75">
      <c r="C35" s="2"/>
      <c r="D35" s="1"/>
      <c r="E35" s="1"/>
      <c r="F35" s="1"/>
      <c r="G35" s="1"/>
      <c r="H35" s="1"/>
      <c r="I35" s="1"/>
      <c r="J35" s="1"/>
      <c r="K35" s="1"/>
      <c r="L35" s="1"/>
      <c r="M35" s="1"/>
      <c r="N35" s="1"/>
    </row>
    <row r="36" spans="3:14" ht="12.75">
      <c r="C36" s="2"/>
      <c r="D36" s="1"/>
      <c r="E36" s="1"/>
      <c r="F36" s="1"/>
      <c r="G36" s="1"/>
      <c r="H36" s="1"/>
      <c r="I36" s="1"/>
      <c r="J36" s="1"/>
      <c r="K36" s="1"/>
      <c r="L36" s="1"/>
      <c r="M36" s="1"/>
      <c r="N36" s="1"/>
    </row>
    <row r="37" spans="3:14" ht="12.75">
      <c r="C37" s="2"/>
      <c r="D37" s="1"/>
      <c r="E37" s="1"/>
      <c r="F37" s="1"/>
      <c r="G37" s="1"/>
      <c r="H37" s="1"/>
      <c r="I37" s="1"/>
      <c r="J37" s="1"/>
      <c r="K37" s="1"/>
      <c r="L37" s="1"/>
      <c r="M37" s="1"/>
      <c r="N37" s="1"/>
    </row>
    <row r="38" spans="3:14" ht="12.75">
      <c r="C38" s="2"/>
      <c r="D38" s="1"/>
      <c r="E38" s="1"/>
      <c r="F38" s="1"/>
      <c r="G38" s="1"/>
      <c r="H38" s="1"/>
      <c r="I38" s="1"/>
      <c r="J38" s="1"/>
      <c r="K38" s="1"/>
      <c r="L38" s="1"/>
      <c r="M38" s="1"/>
      <c r="N38" s="1"/>
    </row>
    <row r="39" spans="3:14" ht="12.75">
      <c r="C39" s="2"/>
      <c r="D39" s="1"/>
      <c r="E39" s="1"/>
      <c r="F39" s="1"/>
      <c r="G39" s="1"/>
      <c r="H39" s="1"/>
      <c r="I39" s="1"/>
      <c r="J39" s="1"/>
      <c r="K39" s="1"/>
      <c r="L39" s="1"/>
      <c r="M39" s="1"/>
      <c r="N39" s="1"/>
    </row>
    <row r="40" spans="3:14" ht="12.75">
      <c r="C40" s="2"/>
      <c r="D40" s="1"/>
      <c r="E40" s="1"/>
      <c r="F40" s="1"/>
      <c r="G40" s="1"/>
      <c r="H40" s="1"/>
      <c r="I40" s="1"/>
      <c r="J40" s="1"/>
      <c r="K40" s="1"/>
      <c r="L40" s="1"/>
      <c r="M40" s="1"/>
      <c r="N40" s="1"/>
    </row>
    <row r="41" spans="3:14" ht="12.75">
      <c r="C41" s="2"/>
      <c r="D41" s="1"/>
      <c r="E41" s="1"/>
      <c r="F41" s="1"/>
      <c r="G41" s="1"/>
      <c r="H41" s="1"/>
      <c r="I41" s="1"/>
      <c r="J41" s="1"/>
      <c r="K41" s="1"/>
      <c r="L41" s="1"/>
      <c r="M41" s="1"/>
      <c r="N41" s="1"/>
    </row>
    <row r="42" spans="3:14" ht="12.75">
      <c r="C42" s="2"/>
      <c r="D42" s="1"/>
      <c r="E42" s="1"/>
      <c r="F42" s="1"/>
      <c r="G42" s="1"/>
      <c r="H42" s="1"/>
      <c r="I42" s="1"/>
      <c r="J42" s="1"/>
      <c r="K42" s="1"/>
      <c r="L42" s="1"/>
      <c r="M42" s="1"/>
      <c r="N42" s="1"/>
    </row>
    <row r="43" spans="3:14" ht="12.75">
      <c r="C43" s="2"/>
      <c r="D43" s="1"/>
      <c r="E43" s="1"/>
      <c r="F43" s="1"/>
      <c r="G43" s="1"/>
      <c r="H43" s="1"/>
      <c r="I43" s="1"/>
      <c r="J43" s="1"/>
      <c r="K43" s="1"/>
      <c r="L43" s="1"/>
      <c r="M43" s="1"/>
      <c r="N43" s="1"/>
    </row>
    <row r="44" spans="3:14" ht="12.75">
      <c r="C44" s="2"/>
      <c r="D44" s="1"/>
      <c r="E44" s="1"/>
      <c r="F44" s="1"/>
      <c r="G44" s="1"/>
      <c r="H44" s="1"/>
      <c r="I44" s="1"/>
      <c r="J44" s="1"/>
      <c r="K44" s="1"/>
      <c r="L44" s="1"/>
      <c r="M44" s="1"/>
      <c r="N44" s="1"/>
    </row>
    <row r="45" spans="3:14" ht="12.75">
      <c r="C45" s="2"/>
      <c r="D45" s="1"/>
      <c r="E45" s="1"/>
      <c r="F45" s="1"/>
      <c r="G45" s="1"/>
      <c r="H45" s="1"/>
      <c r="I45" s="1"/>
      <c r="J45" s="1"/>
      <c r="K45" s="1"/>
      <c r="L45" s="1"/>
      <c r="M45" s="1"/>
      <c r="N45" s="1"/>
    </row>
  </sheetData>
  <sheetProtection sheet="1"/>
  <mergeCells count="10">
    <mergeCell ref="B5:C5"/>
    <mergeCell ref="B1:C1"/>
    <mergeCell ref="B4:C4"/>
    <mergeCell ref="B3:C3"/>
    <mergeCell ref="B14:C14"/>
    <mergeCell ref="B15:C15"/>
    <mergeCell ref="B10:C10"/>
    <mergeCell ref="B11:C11"/>
    <mergeCell ref="B12:C12"/>
    <mergeCell ref="B13:C13"/>
  </mergeCells>
  <printOptions/>
  <pageMargins left="0.7874015748031497" right="0.7874015748031497" top="0.3937007874015748" bottom="0.5905511811023623" header="0.5118110236220472" footer="0.5118110236220472"/>
  <pageSetup horizontalDpi="600" verticalDpi="600" orientation="portrait" paperSize="9" r:id="rId1"/>
  <headerFooter alignWithMargins="0">
    <oddFooter>&amp;L   Evaluation de la pression des parasites internes au pâturage&amp;R© FiBL &amp; FRI 2014</oddFooter>
  </headerFooter>
</worksheet>
</file>

<file path=xl/worksheets/sheet2.xml><?xml version="1.0" encoding="utf-8"?>
<worksheet xmlns="http://schemas.openxmlformats.org/spreadsheetml/2006/main" xmlns:r="http://schemas.openxmlformats.org/officeDocument/2006/relationships">
  <sheetPr>
    <tabColor theme="7" tint="-0.24997000396251678"/>
  </sheetPr>
  <dimension ref="A1:K28"/>
  <sheetViews>
    <sheetView showGridLines="0" showRowColHeaders="0" showZeros="0" zoomScaleSheetLayoutView="100" workbookViewId="0" topLeftCell="A1">
      <selection activeCell="D4" sqref="D4:F4"/>
    </sheetView>
  </sheetViews>
  <sheetFormatPr defaultColWidth="11.421875" defaultRowHeight="12.75"/>
  <cols>
    <col min="1" max="1" width="1.7109375" style="13" customWidth="1"/>
    <col min="2" max="2" width="7.28125" style="13" customWidth="1"/>
    <col min="3" max="3" width="4.421875" style="13" customWidth="1"/>
    <col min="4" max="4" width="7.7109375" style="13" customWidth="1"/>
    <col min="5" max="5" width="3.7109375" style="13" customWidth="1"/>
    <col min="6" max="6" width="12.00390625" style="13" customWidth="1"/>
    <col min="7" max="7" width="29.28125" style="13" customWidth="1"/>
    <col min="8" max="8" width="7.57421875" style="13" customWidth="1"/>
    <col min="9" max="9" width="11.8515625" style="13" customWidth="1"/>
    <col min="10" max="10" width="22.421875" style="13" customWidth="1"/>
    <col min="11" max="11" width="19.28125" style="13" customWidth="1"/>
    <col min="12" max="12" width="20.421875" style="13" customWidth="1"/>
    <col min="13" max="16384" width="11.421875" style="13" customWidth="1"/>
  </cols>
  <sheetData>
    <row r="1" spans="2:4" ht="28.5" customHeight="1">
      <c r="B1" s="45" t="s">
        <v>117</v>
      </c>
      <c r="C1" s="45"/>
      <c r="D1" s="45"/>
    </row>
    <row r="2" spans="2:9" s="14" customFormat="1" ht="32.25" customHeight="1">
      <c r="B2" s="106" t="s">
        <v>58</v>
      </c>
      <c r="C2" s="106"/>
      <c r="D2" s="106"/>
      <c r="E2" s="106"/>
      <c r="F2" s="106"/>
      <c r="G2" s="106"/>
      <c r="H2" s="106"/>
      <c r="I2" s="106"/>
    </row>
    <row r="3" spans="2:9" s="14" customFormat="1" ht="12" customHeight="1">
      <c r="B3" s="36"/>
      <c r="C3" s="36"/>
      <c r="D3" s="36"/>
      <c r="E3" s="36"/>
      <c r="F3" s="36"/>
      <c r="G3" s="36"/>
      <c r="H3" s="36"/>
      <c r="I3" s="36"/>
    </row>
    <row r="4" spans="1:9" s="14" customFormat="1" ht="15.75" customHeight="1">
      <c r="A4" s="65"/>
      <c r="B4" s="110" t="s">
        <v>29</v>
      </c>
      <c r="C4" s="111"/>
      <c r="D4" s="112"/>
      <c r="E4" s="113"/>
      <c r="F4" s="114"/>
      <c r="G4" s="36"/>
      <c r="H4" s="36"/>
      <c r="I4" s="36"/>
    </row>
    <row r="5" spans="1:9" s="14" customFormat="1" ht="15" customHeight="1">
      <c r="A5" s="65"/>
      <c r="B5" s="110" t="s">
        <v>30</v>
      </c>
      <c r="C5" s="111"/>
      <c r="D5" s="119"/>
      <c r="E5" s="120"/>
      <c r="F5" s="121"/>
      <c r="G5" s="36"/>
      <c r="H5" s="36"/>
      <c r="I5" s="36"/>
    </row>
    <row r="7" spans="1:10" ht="27.75" customHeight="1">
      <c r="A7" s="46"/>
      <c r="B7" s="98" t="s">
        <v>54</v>
      </c>
      <c r="C7" s="98"/>
      <c r="D7" s="99"/>
      <c r="E7" s="107" t="s">
        <v>55</v>
      </c>
      <c r="F7" s="107"/>
      <c r="G7" s="107"/>
      <c r="H7" s="52" t="s">
        <v>33</v>
      </c>
      <c r="I7" s="47" t="s">
        <v>32</v>
      </c>
      <c r="J7" s="15"/>
    </row>
    <row r="8" spans="1:10" ht="18" customHeight="1">
      <c r="A8" s="46"/>
      <c r="B8" s="100" t="s">
        <v>90</v>
      </c>
      <c r="C8" s="100"/>
      <c r="D8" s="101"/>
      <c r="E8" s="108" t="s">
        <v>44</v>
      </c>
      <c r="F8" s="108"/>
      <c r="G8" s="108"/>
      <c r="H8" s="53">
        <v>1</v>
      </c>
      <c r="I8" s="95"/>
      <c r="J8" s="16"/>
    </row>
    <row r="9" spans="1:10" ht="18.75" customHeight="1">
      <c r="A9" s="48"/>
      <c r="B9" s="102"/>
      <c r="C9" s="102"/>
      <c r="D9" s="103"/>
      <c r="E9" s="109" t="s">
        <v>45</v>
      </c>
      <c r="F9" s="109"/>
      <c r="G9" s="109"/>
      <c r="H9" s="54">
        <v>3</v>
      </c>
      <c r="I9" s="96"/>
      <c r="J9" s="17"/>
    </row>
    <row r="10" spans="1:10" ht="18.75" customHeight="1">
      <c r="A10" s="49"/>
      <c r="B10" s="104"/>
      <c r="C10" s="104"/>
      <c r="D10" s="105"/>
      <c r="E10" s="118" t="s">
        <v>46</v>
      </c>
      <c r="F10" s="118"/>
      <c r="G10" s="118"/>
      <c r="H10" s="55">
        <v>5</v>
      </c>
      <c r="I10" s="97"/>
      <c r="J10" s="18"/>
    </row>
    <row r="11" spans="1:9" ht="22.5" customHeight="1">
      <c r="A11" s="46"/>
      <c r="B11" s="100" t="s">
        <v>91</v>
      </c>
      <c r="C11" s="100"/>
      <c r="D11" s="101"/>
      <c r="E11" s="117" t="s">
        <v>47</v>
      </c>
      <c r="F11" s="117"/>
      <c r="G11" s="117"/>
      <c r="H11" s="53">
        <v>1</v>
      </c>
      <c r="I11" s="95"/>
    </row>
    <row r="12" spans="1:9" ht="19.5" customHeight="1">
      <c r="A12" s="48"/>
      <c r="B12" s="102"/>
      <c r="C12" s="102"/>
      <c r="D12" s="103"/>
      <c r="E12" s="115" t="s">
        <v>48</v>
      </c>
      <c r="F12" s="115"/>
      <c r="G12" s="115"/>
      <c r="H12" s="54">
        <v>4</v>
      </c>
      <c r="I12" s="96"/>
    </row>
    <row r="13" spans="1:9" ht="21" customHeight="1">
      <c r="A13" s="49"/>
      <c r="B13" s="104"/>
      <c r="C13" s="104"/>
      <c r="D13" s="105"/>
      <c r="E13" s="116" t="s">
        <v>49</v>
      </c>
      <c r="F13" s="116"/>
      <c r="G13" s="116"/>
      <c r="H13" s="55">
        <v>9</v>
      </c>
      <c r="I13" s="97"/>
    </row>
    <row r="14" spans="1:9" ht="64.5" customHeight="1">
      <c r="A14" s="46"/>
      <c r="B14" s="100" t="s">
        <v>100</v>
      </c>
      <c r="C14" s="100"/>
      <c r="D14" s="101"/>
      <c r="E14" s="117" t="s">
        <v>89</v>
      </c>
      <c r="F14" s="117"/>
      <c r="G14" s="117"/>
      <c r="H14" s="53">
        <v>1</v>
      </c>
      <c r="I14" s="95"/>
    </row>
    <row r="15" spans="1:9" ht="30.75" customHeight="1">
      <c r="A15" s="48"/>
      <c r="B15" s="102"/>
      <c r="C15" s="102"/>
      <c r="D15" s="103"/>
      <c r="E15" s="115" t="s">
        <v>57</v>
      </c>
      <c r="F15" s="115"/>
      <c r="G15" s="115"/>
      <c r="H15" s="54">
        <v>4</v>
      </c>
      <c r="I15" s="96"/>
    </row>
    <row r="16" spans="1:9" ht="33.75" customHeight="1">
      <c r="A16" s="49"/>
      <c r="B16" s="104"/>
      <c r="C16" s="104"/>
      <c r="D16" s="105"/>
      <c r="E16" s="116" t="s">
        <v>50</v>
      </c>
      <c r="F16" s="116"/>
      <c r="G16" s="116"/>
      <c r="H16" s="55">
        <v>7</v>
      </c>
      <c r="I16" s="97"/>
    </row>
    <row r="17" spans="1:9" ht="31.5" customHeight="1">
      <c r="A17" s="46"/>
      <c r="B17" s="100" t="s">
        <v>92</v>
      </c>
      <c r="C17" s="100"/>
      <c r="D17" s="101"/>
      <c r="E17" s="117" t="s">
        <v>51</v>
      </c>
      <c r="F17" s="117"/>
      <c r="G17" s="117"/>
      <c r="H17" s="53">
        <v>1</v>
      </c>
      <c r="I17" s="95"/>
    </row>
    <row r="18" spans="1:9" ht="18.75" customHeight="1">
      <c r="A18" s="48"/>
      <c r="B18" s="102"/>
      <c r="C18" s="102"/>
      <c r="D18" s="103"/>
      <c r="E18" s="115" t="s">
        <v>52</v>
      </c>
      <c r="F18" s="115"/>
      <c r="G18" s="115"/>
      <c r="H18" s="54">
        <v>4</v>
      </c>
      <c r="I18" s="96"/>
    </row>
    <row r="19" spans="1:9" ht="48" customHeight="1">
      <c r="A19" s="49"/>
      <c r="B19" s="104"/>
      <c r="C19" s="104"/>
      <c r="D19" s="105"/>
      <c r="E19" s="116" t="s">
        <v>53</v>
      </c>
      <c r="F19" s="116"/>
      <c r="G19" s="116"/>
      <c r="H19" s="55">
        <v>7</v>
      </c>
      <c r="I19" s="97"/>
    </row>
    <row r="20" spans="1:9" ht="21.75" customHeight="1">
      <c r="A20" s="49"/>
      <c r="B20" s="50"/>
      <c r="C20" s="50"/>
      <c r="D20" s="50"/>
      <c r="E20" s="51"/>
      <c r="F20" s="51"/>
      <c r="G20" s="123" t="s">
        <v>43</v>
      </c>
      <c r="H20" s="124"/>
      <c r="I20" s="75">
        <f>SUM(I8:I19)</f>
        <v>0</v>
      </c>
    </row>
    <row r="21" spans="2:9" ht="29.25" customHeight="1">
      <c r="B21" s="19"/>
      <c r="C21" s="19"/>
      <c r="D21" s="86">
        <f>IF(AND(I20&gt;=4,I20&lt;=28),"Avec","")</f>
      </c>
      <c r="E21" s="86">
        <f>I20</f>
        <v>0</v>
      </c>
      <c r="F21" s="130">
        <f>IF(AND(I20&gt;=4,I20&lt;=9),"points le risque parasitaire dans l'exploitation est faible",IF(AND(I20&gt;=10,I20&lt;=15),"points le risque parasitaire dans l'exploitation est moyen",IF(AND(I20&gt;=16,I20&lt;=28),"points le risque parasitaire dans l'exploitation est élevé","")))</f>
      </c>
      <c r="G21" s="130"/>
      <c r="H21" s="130"/>
      <c r="I21" s="130"/>
    </row>
    <row r="22" spans="2:11" ht="15.75" customHeight="1">
      <c r="B22" s="125"/>
      <c r="C22" s="125"/>
      <c r="D22" s="125"/>
      <c r="E22" s="126"/>
      <c r="F22" s="126"/>
      <c r="G22" s="126"/>
      <c r="H22" s="127"/>
      <c r="I22" s="127"/>
      <c r="J22" s="20"/>
      <c r="K22" s="15"/>
    </row>
    <row r="23" spans="2:10" ht="19.5" customHeight="1">
      <c r="B23" s="129">
        <f>IF(AND(I20&gt;=4,I20&lt;=28),"Recommandations","")</f>
      </c>
      <c r="C23" s="129"/>
      <c r="D23" s="129"/>
      <c r="E23" s="129"/>
      <c r="F23" s="129"/>
      <c r="G23" s="129"/>
      <c r="H23" s="129"/>
      <c r="I23" s="129"/>
      <c r="J23" s="21"/>
    </row>
    <row r="24" spans="2:10" ht="6.75" customHeight="1">
      <c r="B24" s="128"/>
      <c r="C24" s="128"/>
      <c r="D24" s="128"/>
      <c r="E24" s="128"/>
      <c r="F24" s="128"/>
      <c r="G24" s="128"/>
      <c r="H24" s="128"/>
      <c r="I24" s="128"/>
      <c r="J24" s="21"/>
    </row>
    <row r="25" spans="2:10" ht="126" customHeight="1">
      <c r="B25" s="122">
        <f>IF(AND(I20&gt;=4,I20&lt;=9),Texte!B5,IF(AND(I20&gt;=10,I20&lt;=15),Texte!B6,IF(AND(I20&gt;=16,I20&lt;=28),Texte!B7,"")))</f>
      </c>
      <c r="C25" s="122"/>
      <c r="D25" s="122"/>
      <c r="E25" s="122"/>
      <c r="F25" s="122"/>
      <c r="G25" s="122"/>
      <c r="H25" s="122"/>
      <c r="I25" s="122"/>
      <c r="J25" s="21"/>
    </row>
    <row r="26" spans="2:10" ht="39.75" customHeight="1">
      <c r="B26" s="122">
        <f>IF(AND(I20&gt;=10,I20&lt;=15),Texte!C6,IF(AND(I20&gt;=16,I20&lt;=28),Texte!C7,""))</f>
      </c>
      <c r="C26" s="122"/>
      <c r="D26" s="122"/>
      <c r="E26" s="122"/>
      <c r="F26" s="122"/>
      <c r="G26" s="122"/>
      <c r="H26" s="122"/>
      <c r="I26" s="122"/>
      <c r="J26" s="21"/>
    </row>
    <row r="27" spans="2:11" ht="13.5">
      <c r="B27" s="15"/>
      <c r="C27" s="15"/>
      <c r="D27" s="15"/>
      <c r="E27" s="15"/>
      <c r="F27" s="15"/>
      <c r="G27" s="15"/>
      <c r="H27" s="22"/>
      <c r="I27" s="15"/>
      <c r="J27" s="15"/>
      <c r="K27" s="15"/>
    </row>
    <row r="28" spans="2:11" ht="13.5">
      <c r="B28" s="15"/>
      <c r="C28" s="15"/>
      <c r="D28" s="15"/>
      <c r="E28" s="15"/>
      <c r="F28" s="15"/>
      <c r="G28" s="15"/>
      <c r="H28" s="22"/>
      <c r="I28" s="15"/>
      <c r="J28" s="15"/>
      <c r="K28" s="15"/>
    </row>
  </sheetData>
  <sheetProtection sheet="1"/>
  <mergeCells count="34">
    <mergeCell ref="B25:I25"/>
    <mergeCell ref="B26:I26"/>
    <mergeCell ref="G20:H20"/>
    <mergeCell ref="B22:I22"/>
    <mergeCell ref="B24:I24"/>
    <mergeCell ref="B23:I23"/>
    <mergeCell ref="F21:I21"/>
    <mergeCell ref="D5:F5"/>
    <mergeCell ref="E17:G17"/>
    <mergeCell ref="E18:G18"/>
    <mergeCell ref="E19:G19"/>
    <mergeCell ref="I17:I19"/>
    <mergeCell ref="B14:D16"/>
    <mergeCell ref="B11:D13"/>
    <mergeCell ref="B17:D19"/>
    <mergeCell ref="I11:I13"/>
    <mergeCell ref="I14:I16"/>
    <mergeCell ref="E12:G12"/>
    <mergeCell ref="E16:G16"/>
    <mergeCell ref="E13:G13"/>
    <mergeCell ref="E14:G14"/>
    <mergeCell ref="E15:G15"/>
    <mergeCell ref="E10:G10"/>
    <mergeCell ref="E11:G11"/>
    <mergeCell ref="I8:I10"/>
    <mergeCell ref="B7:D7"/>
    <mergeCell ref="B8:D10"/>
    <mergeCell ref="B2:I2"/>
    <mergeCell ref="E7:G7"/>
    <mergeCell ref="E8:G8"/>
    <mergeCell ref="E9:G9"/>
    <mergeCell ref="B4:C4"/>
    <mergeCell ref="B5:C5"/>
    <mergeCell ref="D4:F4"/>
  </mergeCells>
  <conditionalFormatting sqref="E21">
    <cfRule type="expression" priority="18" dxfId="11" stopIfTrue="1">
      <formula>AND(I20&gt;=16,I20&lt;=28)</formula>
    </cfRule>
    <cfRule type="expression" priority="19" dxfId="10" stopIfTrue="1">
      <formula>AND(I20&gt;=10,I20&lt;=15)</formula>
    </cfRule>
    <cfRule type="expression" priority="28" dxfId="9" stopIfTrue="1">
      <formula>AND(I20&gt;=4,I20&lt;=9)</formula>
    </cfRule>
  </conditionalFormatting>
  <conditionalFormatting sqref="I8">
    <cfRule type="cellIs" priority="53" dxfId="0" operator="equal" stopIfTrue="1">
      <formula>3</formula>
    </cfRule>
    <cfRule type="cellIs" priority="54" dxfId="83" operator="equal" stopIfTrue="1">
      <formula>1</formula>
    </cfRule>
    <cfRule type="cellIs" priority="57" dxfId="2" operator="equal" stopIfTrue="1">
      <formula>5</formula>
    </cfRule>
  </conditionalFormatting>
  <conditionalFormatting sqref="I11">
    <cfRule type="cellIs" priority="46" dxfId="2" operator="equal" stopIfTrue="1">
      <formula>9</formula>
    </cfRule>
    <cfRule type="cellIs" priority="47" dxfId="1" operator="equal" stopIfTrue="1">
      <formula>1</formula>
    </cfRule>
    <cfRule type="cellIs" priority="48" dxfId="0" operator="equal" stopIfTrue="1">
      <formula>4</formula>
    </cfRule>
  </conditionalFormatting>
  <conditionalFormatting sqref="I14">
    <cfRule type="cellIs" priority="43" dxfId="2" operator="equal" stopIfTrue="1">
      <formula>7</formula>
    </cfRule>
    <cfRule type="cellIs" priority="44" dxfId="1" operator="equal" stopIfTrue="1">
      <formula>1</formula>
    </cfRule>
    <cfRule type="cellIs" priority="45" dxfId="0" operator="equal" stopIfTrue="1">
      <formula>4</formula>
    </cfRule>
  </conditionalFormatting>
  <conditionalFormatting sqref="I17">
    <cfRule type="cellIs" priority="24" dxfId="2" operator="equal" stopIfTrue="1">
      <formula>7</formula>
    </cfRule>
    <cfRule type="cellIs" priority="25" dxfId="1" operator="equal" stopIfTrue="1">
      <formula>1</formula>
    </cfRule>
    <cfRule type="cellIs" priority="26" dxfId="0" operator="equal" stopIfTrue="1">
      <formula>4</formula>
    </cfRule>
  </conditionalFormatting>
  <conditionalFormatting sqref="F21">
    <cfRule type="expression" priority="27" dxfId="10" stopIfTrue="1">
      <formula>AND(I20&gt;=10,I20&lt;=15)</formula>
    </cfRule>
    <cfRule type="expression" priority="30" dxfId="9" stopIfTrue="1">
      <formula>AND(I20&gt;=4,I20&lt;=9)</formula>
    </cfRule>
  </conditionalFormatting>
  <conditionalFormatting sqref="A25">
    <cfRule type="expression" priority="7" dxfId="64" stopIfTrue="1">
      <formula>AND(I22&gt;=16,I22&lt;=28)</formula>
    </cfRule>
    <cfRule type="expression" priority="8" dxfId="63" stopIfTrue="1">
      <formula>AND(I22&gt;=10,I22&lt;=15)</formula>
    </cfRule>
    <cfRule type="expression" priority="9" dxfId="65" stopIfTrue="1">
      <formula>AND(I22&gt;=4,I22&lt;=9)</formula>
    </cfRule>
  </conditionalFormatting>
  <conditionalFormatting sqref="A23:I25">
    <cfRule type="expression" priority="13" dxfId="64" stopIfTrue="1">
      <formula>AND($I$20&gt;=16,$I$20&lt;=28)</formula>
    </cfRule>
    <cfRule type="expression" priority="14" dxfId="63" stopIfTrue="1">
      <formula>AND($I$20&gt;=10,$I$20&lt;=15)</formula>
    </cfRule>
    <cfRule type="expression" priority="15" dxfId="65" stopIfTrue="1">
      <formula>AND($I$20&gt;=4,$I$20&lt;=9)</formula>
    </cfRule>
  </conditionalFormatting>
  <conditionalFormatting sqref="A26:I26">
    <cfRule type="expression" priority="1" dxfId="64" stopIfTrue="1">
      <formula>AND($I$20&gt;=16,$I$20&lt;=28)</formula>
    </cfRule>
    <cfRule type="expression" priority="2" dxfId="63" stopIfTrue="1">
      <formula>AND($I$20&gt;=10,$I$20&lt;=15)</formula>
    </cfRule>
  </conditionalFormatting>
  <conditionalFormatting sqref="D21">
    <cfRule type="expression" priority="16" dxfId="11">
      <formula>AND(I20&gt;=16,I20&lt;=28)</formula>
    </cfRule>
    <cfRule type="expression" priority="17" dxfId="10">
      <formula>AND(I20&gt;=10,I20&lt;=15)</formula>
    </cfRule>
    <cfRule type="expression" priority="29" dxfId="9">
      <formula>AND(I20&gt;=4,I20&lt;=9)</formula>
    </cfRule>
  </conditionalFormatting>
  <conditionalFormatting sqref="F21">
    <cfRule type="expression" priority="76" dxfId="11" stopIfTrue="1">
      <formula>AND(I20&gt;=16,I20&lt;=28)</formula>
    </cfRule>
  </conditionalFormatting>
  <dataValidations count="4">
    <dataValidation type="list" allowBlank="1" showInputMessage="1" showErrorMessage="1" sqref="I8:I10">
      <formula1>$H$8:$H$10</formula1>
    </dataValidation>
    <dataValidation type="list" allowBlank="1" showInputMessage="1" showErrorMessage="1" sqref="I11:I13">
      <formula1>$H$11:$H$13</formula1>
    </dataValidation>
    <dataValidation type="list" allowBlank="1" showInputMessage="1" showErrorMessage="1" sqref="I14:I16">
      <formula1>$H$14:$H$16</formula1>
    </dataValidation>
    <dataValidation type="list" allowBlank="1" showInputMessage="1" showErrorMessage="1" sqref="I17:I19">
      <formula1>$H$17:$H$19</formula1>
    </dataValidation>
  </dataValidations>
  <printOptions/>
  <pageMargins left="0.7874015748031497" right="0.7874015748031497" top="0.3937007874015748" bottom="0.5905511811023623" header="0.5118110236220472" footer="0.5118110236220472"/>
  <pageSetup fitToHeight="2" horizontalDpi="600" verticalDpi="600" orientation="portrait" paperSize="9" r:id="rId1"/>
  <headerFooter alignWithMargins="0">
    <oddFooter>&amp;LEvaluation de la pression des parasites internes au pâturage&amp;R© FiBL &amp; FRI 2014</oddFooter>
  </headerFooter>
  <colBreaks count="1" manualBreakCount="1">
    <brk id="9" max="26" man="1"/>
  </colBreaks>
</worksheet>
</file>

<file path=xl/worksheets/sheet3.xml><?xml version="1.0" encoding="utf-8"?>
<worksheet xmlns="http://schemas.openxmlformats.org/spreadsheetml/2006/main" xmlns:r="http://schemas.openxmlformats.org/officeDocument/2006/relationships">
  <sheetPr>
    <tabColor theme="2" tint="-0.7499799728393555"/>
  </sheetPr>
  <dimension ref="A1:M30"/>
  <sheetViews>
    <sheetView showGridLines="0" showRowColHeaders="0" showZeros="0" workbookViewId="0" topLeftCell="A1">
      <selection activeCell="G4" sqref="G4:G5"/>
    </sheetView>
  </sheetViews>
  <sheetFormatPr defaultColWidth="11.421875" defaultRowHeight="12.75"/>
  <cols>
    <col min="1" max="1" width="1.7109375" style="23" customWidth="1"/>
    <col min="2" max="2" width="10.8515625" style="23" customWidth="1"/>
    <col min="3" max="3" width="8.28125" style="23" customWidth="1"/>
    <col min="4" max="4" width="22.57421875" style="23" customWidth="1"/>
    <col min="5" max="5" width="5.7109375" style="23" customWidth="1"/>
    <col min="6" max="6" width="3.8515625" style="23" customWidth="1"/>
    <col min="7" max="10" width="8.57421875" style="23" customWidth="1"/>
    <col min="11" max="16384" width="11.57421875" style="23" customWidth="1"/>
  </cols>
  <sheetData>
    <row r="1" spans="2:10" ht="25.5" customHeight="1">
      <c r="B1" s="44" t="s">
        <v>28</v>
      </c>
      <c r="C1" s="44"/>
      <c r="D1" s="13"/>
      <c r="E1" s="13"/>
      <c r="F1" s="13"/>
      <c r="G1" s="13"/>
      <c r="H1" s="13"/>
      <c r="I1" s="13"/>
      <c r="J1" s="13"/>
    </row>
    <row r="2" spans="2:3" s="14" customFormat="1" ht="17.25" customHeight="1">
      <c r="B2" s="77" t="s">
        <v>56</v>
      </c>
      <c r="C2" s="28"/>
    </row>
    <row r="3" spans="2:3" s="14" customFormat="1" ht="8.25" customHeight="1">
      <c r="B3" s="24"/>
      <c r="C3" s="24"/>
    </row>
    <row r="4" spans="1:10" s="14" customFormat="1" ht="13.5" customHeight="1">
      <c r="A4" s="66"/>
      <c r="B4" s="69" t="s">
        <v>29</v>
      </c>
      <c r="C4" s="163">
        <f>'Questionnaire exploitation'!D4</f>
        <v>0</v>
      </c>
      <c r="D4" s="163"/>
      <c r="E4" s="135" t="s">
        <v>31</v>
      </c>
      <c r="F4" s="136"/>
      <c r="G4" s="161"/>
      <c r="H4" s="161"/>
      <c r="I4" s="161"/>
      <c r="J4" s="161"/>
    </row>
    <row r="5" spans="1:11" ht="14.25" customHeight="1">
      <c r="A5" s="56"/>
      <c r="B5" s="69" t="s">
        <v>30</v>
      </c>
      <c r="C5" s="163">
        <f>'Questionnaire exploitation'!D5</f>
        <v>0</v>
      </c>
      <c r="D5" s="163"/>
      <c r="E5" s="137"/>
      <c r="F5" s="138"/>
      <c r="G5" s="162"/>
      <c r="H5" s="162"/>
      <c r="I5" s="162"/>
      <c r="J5" s="162"/>
      <c r="K5" s="76"/>
    </row>
    <row r="6" spans="1:10" ht="15">
      <c r="A6" s="67"/>
      <c r="B6" s="68"/>
      <c r="C6" s="68"/>
      <c r="D6" s="85"/>
      <c r="E6" s="123" t="s">
        <v>33</v>
      </c>
      <c r="F6" s="141"/>
      <c r="G6" s="143" t="s">
        <v>32</v>
      </c>
      <c r="H6" s="144"/>
      <c r="I6" s="144"/>
      <c r="J6" s="145"/>
    </row>
    <row r="7" spans="1:10" ht="26.25" customHeight="1">
      <c r="A7" s="57"/>
      <c r="B7" s="100" t="s">
        <v>93</v>
      </c>
      <c r="C7" s="100"/>
      <c r="D7" s="131" t="s">
        <v>34</v>
      </c>
      <c r="E7" s="132"/>
      <c r="F7" s="61">
        <v>1</v>
      </c>
      <c r="G7" s="146"/>
      <c r="H7" s="146"/>
      <c r="I7" s="146"/>
      <c r="J7" s="146"/>
    </row>
    <row r="8" spans="1:10" ht="26.25" customHeight="1">
      <c r="A8" s="58"/>
      <c r="B8" s="102"/>
      <c r="C8" s="102"/>
      <c r="D8" s="139" t="s">
        <v>35</v>
      </c>
      <c r="E8" s="140"/>
      <c r="F8" s="62">
        <v>4</v>
      </c>
      <c r="G8" s="148"/>
      <c r="H8" s="148"/>
      <c r="I8" s="148"/>
      <c r="J8" s="148"/>
    </row>
    <row r="9" spans="1:10" ht="27" customHeight="1">
      <c r="A9" s="59"/>
      <c r="B9" s="104"/>
      <c r="C9" s="104"/>
      <c r="D9" s="133" t="s">
        <v>36</v>
      </c>
      <c r="E9" s="134"/>
      <c r="F9" s="63">
        <v>7</v>
      </c>
      <c r="G9" s="147"/>
      <c r="H9" s="147"/>
      <c r="I9" s="147"/>
      <c r="J9" s="147"/>
    </row>
    <row r="10" spans="1:10" ht="27" customHeight="1">
      <c r="A10" s="57"/>
      <c r="B10" s="100" t="s">
        <v>94</v>
      </c>
      <c r="C10" s="100"/>
      <c r="D10" s="131" t="s">
        <v>37</v>
      </c>
      <c r="E10" s="132"/>
      <c r="F10" s="61">
        <v>1</v>
      </c>
      <c r="G10" s="146"/>
      <c r="H10" s="146"/>
      <c r="I10" s="146"/>
      <c r="J10" s="146"/>
    </row>
    <row r="11" spans="1:10" ht="30" customHeight="1">
      <c r="A11" s="59"/>
      <c r="B11" s="104"/>
      <c r="C11" s="104"/>
      <c r="D11" s="133" t="s">
        <v>38</v>
      </c>
      <c r="E11" s="134"/>
      <c r="F11" s="63">
        <v>5</v>
      </c>
      <c r="G11" s="147"/>
      <c r="H11" s="147"/>
      <c r="I11" s="147"/>
      <c r="J11" s="147"/>
    </row>
    <row r="12" spans="1:10" ht="28.5" customHeight="1">
      <c r="A12" s="57"/>
      <c r="B12" s="100" t="s">
        <v>95</v>
      </c>
      <c r="C12" s="100"/>
      <c r="D12" s="131" t="s">
        <v>39</v>
      </c>
      <c r="E12" s="132"/>
      <c r="F12" s="61">
        <v>1</v>
      </c>
      <c r="G12" s="146"/>
      <c r="H12" s="146"/>
      <c r="I12" s="146"/>
      <c r="J12" s="146"/>
    </row>
    <row r="13" spans="1:10" ht="21" customHeight="1">
      <c r="A13" s="59"/>
      <c r="B13" s="104"/>
      <c r="C13" s="104"/>
      <c r="D13" s="133" t="s">
        <v>40</v>
      </c>
      <c r="E13" s="134"/>
      <c r="F13" s="63">
        <v>5</v>
      </c>
      <c r="G13" s="147"/>
      <c r="H13" s="147"/>
      <c r="I13" s="147"/>
      <c r="J13" s="147"/>
    </row>
    <row r="14" spans="1:10" ht="27.75" customHeight="1">
      <c r="A14" s="57"/>
      <c r="B14" s="100" t="s">
        <v>97</v>
      </c>
      <c r="C14" s="100"/>
      <c r="D14" s="131" t="s">
        <v>41</v>
      </c>
      <c r="E14" s="132"/>
      <c r="F14" s="61">
        <v>1</v>
      </c>
      <c r="G14" s="146"/>
      <c r="H14" s="146"/>
      <c r="I14" s="146"/>
      <c r="J14" s="146"/>
    </row>
    <row r="15" spans="1:10" ht="29.25" customHeight="1">
      <c r="A15" s="59"/>
      <c r="B15" s="104"/>
      <c r="C15" s="104"/>
      <c r="D15" s="133" t="s">
        <v>42</v>
      </c>
      <c r="E15" s="134"/>
      <c r="F15" s="63">
        <v>4</v>
      </c>
      <c r="G15" s="147"/>
      <c r="H15" s="147"/>
      <c r="I15" s="147"/>
      <c r="J15" s="147"/>
    </row>
    <row r="16" spans="1:10" ht="45.75" customHeight="1">
      <c r="A16" s="57"/>
      <c r="B16" s="100" t="s">
        <v>96</v>
      </c>
      <c r="C16" s="100"/>
      <c r="D16" s="131" t="s">
        <v>98</v>
      </c>
      <c r="E16" s="132"/>
      <c r="F16" s="61">
        <v>1</v>
      </c>
      <c r="G16" s="146"/>
      <c r="H16" s="146"/>
      <c r="I16" s="146"/>
      <c r="J16" s="146"/>
    </row>
    <row r="17" spans="1:10" ht="33" customHeight="1">
      <c r="A17" s="59"/>
      <c r="B17" s="104"/>
      <c r="C17" s="104"/>
      <c r="D17" s="133" t="s">
        <v>80</v>
      </c>
      <c r="E17" s="134"/>
      <c r="F17" s="63">
        <v>4</v>
      </c>
      <c r="G17" s="147"/>
      <c r="H17" s="147"/>
      <c r="I17" s="147"/>
      <c r="J17" s="147"/>
    </row>
    <row r="18" spans="1:10" ht="20.25" customHeight="1">
      <c r="A18" s="60"/>
      <c r="B18" s="123" t="s">
        <v>43</v>
      </c>
      <c r="C18" s="123"/>
      <c r="D18" s="123"/>
      <c r="E18" s="123"/>
      <c r="F18" s="141"/>
      <c r="G18" s="64">
        <f>SUM(G7:G17)</f>
        <v>0</v>
      </c>
      <c r="H18" s="64">
        <f>SUM(H7:H17)</f>
        <v>0</v>
      </c>
      <c r="I18" s="64">
        <f>SUM(I7:I17)</f>
        <v>0</v>
      </c>
      <c r="J18" s="64">
        <f>SUM(J7:J17)</f>
        <v>0</v>
      </c>
    </row>
    <row r="19" spans="2:13" ht="24.75" customHeight="1">
      <c r="B19" s="142" t="s">
        <v>61</v>
      </c>
      <c r="C19" s="142"/>
      <c r="D19" s="142"/>
      <c r="E19" s="142"/>
      <c r="F19" s="142"/>
      <c r="G19" s="25">
        <f>IF(AND(G18&gt;=5,G18&lt;=9),"faible",IF(AND(G18&gt;=10,G18&lt;=18),"moyen",IF(AND(G18&gt;=19,G18&lt;=25),"élevé","")))</f>
      </c>
      <c r="H19" s="25">
        <f>IF(AND(H18&gt;=5,H18&lt;=9),"faible",IF(AND(H18&gt;=10,H18&lt;=18),"moyen",IF(AND(H18&gt;=19,H18&lt;=25),"élevé","")))</f>
      </c>
      <c r="I19" s="25">
        <f>IF(AND(I18&gt;=5,I18&lt;=9),"faible",IF(AND(I18&gt;=10,I18&lt;=18),"moyen",IF(AND(I18&gt;=19,I18&lt;=25),"élevé","")))</f>
      </c>
      <c r="J19" s="25">
        <f>IF(AND(J18&gt;=5,J18&lt;=9),"faible",IF(AND(J18&gt;=10,J18&lt;=18),"moyen",IF(AND(J18&gt;=19,J18&lt;=25),"élevé","")))</f>
      </c>
      <c r="K19" s="26"/>
      <c r="L19" s="26"/>
      <c r="M19" s="26"/>
    </row>
    <row r="20" spans="1:13" s="30" customFormat="1" ht="20.25" customHeight="1">
      <c r="A20" s="31"/>
      <c r="B20" s="151" t="s">
        <v>76</v>
      </c>
      <c r="C20" s="152"/>
      <c r="D20" s="152"/>
      <c r="E20" s="152"/>
      <c r="F20" s="152"/>
      <c r="G20" s="152"/>
      <c r="H20" s="152"/>
      <c r="I20" s="152"/>
      <c r="J20" s="152"/>
      <c r="K20" s="32"/>
      <c r="L20" s="33"/>
      <c r="M20" s="33"/>
    </row>
    <row r="21" spans="1:13" s="30" customFormat="1" ht="44.25" customHeight="1" thickBot="1">
      <c r="A21" s="70"/>
      <c r="B21" s="153" t="s">
        <v>75</v>
      </c>
      <c r="C21" s="154"/>
      <c r="D21" s="154"/>
      <c r="E21" s="154"/>
      <c r="F21" s="154"/>
      <c r="G21" s="154"/>
      <c r="H21" s="154"/>
      <c r="I21" s="154"/>
      <c r="J21" s="154"/>
      <c r="K21" s="34"/>
      <c r="L21" s="35"/>
      <c r="M21" s="35"/>
    </row>
    <row r="22" spans="1:10" s="30" customFormat="1" ht="21" customHeight="1" thickTop="1">
      <c r="A22" s="71"/>
      <c r="B22" s="155" t="s">
        <v>62</v>
      </c>
      <c r="C22" s="156"/>
      <c r="D22" s="156"/>
      <c r="E22" s="156"/>
      <c r="F22" s="156"/>
      <c r="G22" s="156"/>
      <c r="H22" s="156"/>
      <c r="I22" s="156"/>
      <c r="J22" s="156"/>
    </row>
    <row r="23" spans="1:10" s="30" customFormat="1" ht="104.25" customHeight="1" thickBot="1">
      <c r="A23" s="72"/>
      <c r="B23" s="157" t="s">
        <v>82</v>
      </c>
      <c r="C23" s="158"/>
      <c r="D23" s="158"/>
      <c r="E23" s="158"/>
      <c r="F23" s="158"/>
      <c r="G23" s="158"/>
      <c r="H23" s="158"/>
      <c r="I23" s="158"/>
      <c r="J23" s="158"/>
    </row>
    <row r="24" spans="1:10" s="30" customFormat="1" ht="20.25" customHeight="1" thickTop="1">
      <c r="A24" s="73"/>
      <c r="B24" s="159" t="s">
        <v>63</v>
      </c>
      <c r="C24" s="160"/>
      <c r="D24" s="160"/>
      <c r="E24" s="160"/>
      <c r="F24" s="160"/>
      <c r="G24" s="160"/>
      <c r="H24" s="160"/>
      <c r="I24" s="160"/>
      <c r="J24" s="160"/>
    </row>
    <row r="25" spans="1:10" s="30" customFormat="1" ht="133.5" customHeight="1">
      <c r="A25" s="29"/>
      <c r="B25" s="149" t="s">
        <v>81</v>
      </c>
      <c r="C25" s="149"/>
      <c r="D25" s="149"/>
      <c r="E25" s="149"/>
      <c r="F25" s="149"/>
      <c r="G25" s="149"/>
      <c r="H25" s="149"/>
      <c r="I25" s="149"/>
      <c r="J25" s="149"/>
    </row>
    <row r="26" spans="2:10" ht="12.75">
      <c r="B26" s="150"/>
      <c r="C26" s="150"/>
      <c r="D26" s="150"/>
      <c r="E26" s="150"/>
      <c r="F26" s="150"/>
      <c r="G26" s="150"/>
      <c r="H26" s="150"/>
      <c r="I26" s="150"/>
      <c r="J26" s="150"/>
    </row>
    <row r="27" spans="2:11" ht="13.5">
      <c r="B27" s="150"/>
      <c r="C27" s="150"/>
      <c r="D27" s="150"/>
      <c r="E27" s="150"/>
      <c r="F27" s="150"/>
      <c r="G27" s="150"/>
      <c r="H27" s="150"/>
      <c r="I27" s="150"/>
      <c r="J27" s="150"/>
      <c r="K27" s="26"/>
    </row>
    <row r="28" spans="2:11" ht="13.5">
      <c r="B28" s="27"/>
      <c r="C28" s="27"/>
      <c r="D28" s="27"/>
      <c r="E28" s="27"/>
      <c r="F28" s="27"/>
      <c r="G28" s="27"/>
      <c r="H28" s="27"/>
      <c r="I28" s="27"/>
      <c r="J28" s="27"/>
      <c r="K28" s="16"/>
    </row>
    <row r="29" spans="2:11" ht="13.5">
      <c r="B29" s="27"/>
      <c r="C29" s="27"/>
      <c r="D29" s="27"/>
      <c r="E29" s="27"/>
      <c r="F29" s="27"/>
      <c r="G29" s="27"/>
      <c r="H29" s="27"/>
      <c r="I29" s="27"/>
      <c r="J29" s="27"/>
      <c r="K29" s="17"/>
    </row>
    <row r="30" spans="2:11" ht="13.5">
      <c r="B30" s="27"/>
      <c r="C30" s="27"/>
      <c r="D30" s="27"/>
      <c r="E30" s="27"/>
      <c r="F30" s="27"/>
      <c r="G30" s="27"/>
      <c r="H30" s="27"/>
      <c r="I30" s="27"/>
      <c r="J30" s="27"/>
      <c r="K30" s="18"/>
    </row>
  </sheetData>
  <sheetProtection sheet="1"/>
  <mergeCells count="55">
    <mergeCell ref="H4:H5"/>
    <mergeCell ref="G12:G13"/>
    <mergeCell ref="H12:H13"/>
    <mergeCell ref="B14:C15"/>
    <mergeCell ref="B12:C13"/>
    <mergeCell ref="C4:D4"/>
    <mergeCell ref="C5:D5"/>
    <mergeCell ref="D11:E11"/>
    <mergeCell ref="D12:E12"/>
    <mergeCell ref="D15:E15"/>
    <mergeCell ref="J16:J17"/>
    <mergeCell ref="I4:I5"/>
    <mergeCell ref="J4:J5"/>
    <mergeCell ref="B10:C11"/>
    <mergeCell ref="B7:C9"/>
    <mergeCell ref="G10:G11"/>
    <mergeCell ref="H10:H11"/>
    <mergeCell ref="E6:F6"/>
    <mergeCell ref="B16:C17"/>
    <mergeCell ref="G4:G5"/>
    <mergeCell ref="B25:J25"/>
    <mergeCell ref="B26:J26"/>
    <mergeCell ref="B27:J27"/>
    <mergeCell ref="B20:J20"/>
    <mergeCell ref="B21:J21"/>
    <mergeCell ref="B22:J22"/>
    <mergeCell ref="B23:J23"/>
    <mergeCell ref="B24:J24"/>
    <mergeCell ref="I16:I17"/>
    <mergeCell ref="H7:H9"/>
    <mergeCell ref="I14:I15"/>
    <mergeCell ref="J14:J15"/>
    <mergeCell ref="I7:I9"/>
    <mergeCell ref="J7:J9"/>
    <mergeCell ref="J10:J11"/>
    <mergeCell ref="I10:I11"/>
    <mergeCell ref="I12:I13"/>
    <mergeCell ref="J12:J13"/>
    <mergeCell ref="B18:F18"/>
    <mergeCell ref="B19:F19"/>
    <mergeCell ref="G6:J6"/>
    <mergeCell ref="G14:G15"/>
    <mergeCell ref="G16:G17"/>
    <mergeCell ref="G7:G9"/>
    <mergeCell ref="H14:H15"/>
    <mergeCell ref="H16:H17"/>
    <mergeCell ref="D13:E13"/>
    <mergeCell ref="D14:E14"/>
    <mergeCell ref="D16:E16"/>
    <mergeCell ref="D17:E17"/>
    <mergeCell ref="E4:F5"/>
    <mergeCell ref="D7:E7"/>
    <mergeCell ref="D8:E8"/>
    <mergeCell ref="D10:E10"/>
    <mergeCell ref="D9:E9"/>
  </mergeCells>
  <conditionalFormatting sqref="G7">
    <cfRule type="cellIs" priority="72" dxfId="2" operator="equal" stopIfTrue="1">
      <formula>7</formula>
    </cfRule>
    <cfRule type="cellIs" priority="73" dxfId="1" operator="equal" stopIfTrue="1">
      <formula>1</formula>
    </cfRule>
    <cfRule type="cellIs" priority="74" dxfId="0" operator="equal" stopIfTrue="1">
      <formula>4</formula>
    </cfRule>
  </conditionalFormatting>
  <conditionalFormatting sqref="G10:G11">
    <cfRule type="cellIs" priority="58" dxfId="2" operator="equal" stopIfTrue="1">
      <formula>5</formula>
    </cfRule>
    <cfRule type="cellIs" priority="59" dxfId="1" operator="equal" stopIfTrue="1">
      <formula>1</formula>
    </cfRule>
  </conditionalFormatting>
  <conditionalFormatting sqref="H10:H11">
    <cfRule type="cellIs" priority="56" dxfId="2" operator="equal" stopIfTrue="1">
      <formula>5</formula>
    </cfRule>
    <cfRule type="cellIs" priority="57" dxfId="1" operator="equal" stopIfTrue="1">
      <formula>1</formula>
    </cfRule>
  </conditionalFormatting>
  <conditionalFormatting sqref="I10:I11">
    <cfRule type="cellIs" priority="54" dxfId="2" operator="equal" stopIfTrue="1">
      <formula>5</formula>
    </cfRule>
    <cfRule type="cellIs" priority="55" dxfId="1" operator="equal" stopIfTrue="1">
      <formula>1</formula>
    </cfRule>
  </conditionalFormatting>
  <conditionalFormatting sqref="J10:J11">
    <cfRule type="cellIs" priority="52" dxfId="2" operator="equal" stopIfTrue="1">
      <formula>5</formula>
    </cfRule>
    <cfRule type="cellIs" priority="53" dxfId="1" operator="equal" stopIfTrue="1">
      <formula>1</formula>
    </cfRule>
  </conditionalFormatting>
  <conditionalFormatting sqref="G12:G13">
    <cfRule type="cellIs" priority="50" dxfId="2" operator="equal" stopIfTrue="1">
      <formula>5</formula>
    </cfRule>
    <cfRule type="cellIs" priority="51" dxfId="1" operator="equal" stopIfTrue="1">
      <formula>1</formula>
    </cfRule>
  </conditionalFormatting>
  <conditionalFormatting sqref="H12:H13">
    <cfRule type="cellIs" priority="48" dxfId="2" operator="equal" stopIfTrue="1">
      <formula>5</formula>
    </cfRule>
    <cfRule type="cellIs" priority="49" dxfId="1" operator="equal" stopIfTrue="1">
      <formula>1</formula>
    </cfRule>
  </conditionalFormatting>
  <conditionalFormatting sqref="I12:I13">
    <cfRule type="cellIs" priority="46" dxfId="2" operator="equal" stopIfTrue="1">
      <formula>5</formula>
    </cfRule>
    <cfRule type="cellIs" priority="47" dxfId="1" operator="equal" stopIfTrue="1">
      <formula>1</formula>
    </cfRule>
  </conditionalFormatting>
  <conditionalFormatting sqref="J12:J13">
    <cfRule type="cellIs" priority="44" dxfId="2" operator="equal" stopIfTrue="1">
      <formula>5</formula>
    </cfRule>
    <cfRule type="cellIs" priority="45" dxfId="1" operator="equal" stopIfTrue="1">
      <formula>1</formula>
    </cfRule>
  </conditionalFormatting>
  <conditionalFormatting sqref="G14:G15">
    <cfRule type="cellIs" priority="42" dxfId="2" operator="equal" stopIfTrue="1">
      <formula>4</formula>
    </cfRule>
    <cfRule type="cellIs" priority="43" dxfId="1" operator="equal" stopIfTrue="1">
      <formula>1</formula>
    </cfRule>
  </conditionalFormatting>
  <conditionalFormatting sqref="H14:H15">
    <cfRule type="cellIs" priority="40" dxfId="2" operator="equal" stopIfTrue="1">
      <formula>4</formula>
    </cfRule>
    <cfRule type="cellIs" priority="41" dxfId="1" operator="equal" stopIfTrue="1">
      <formula>1</formula>
    </cfRule>
  </conditionalFormatting>
  <conditionalFormatting sqref="I14:I15">
    <cfRule type="cellIs" priority="38" dxfId="2" operator="equal" stopIfTrue="1">
      <formula>4</formula>
    </cfRule>
    <cfRule type="cellIs" priority="39" dxfId="1" operator="equal" stopIfTrue="1">
      <formula>1</formula>
    </cfRule>
  </conditionalFormatting>
  <conditionalFormatting sqref="J14:J15">
    <cfRule type="cellIs" priority="36" dxfId="2" operator="equal" stopIfTrue="1">
      <formula>4</formula>
    </cfRule>
    <cfRule type="cellIs" priority="37" dxfId="1" operator="equal" stopIfTrue="1">
      <formula>1</formula>
    </cfRule>
  </conditionalFormatting>
  <conditionalFormatting sqref="G16:G17">
    <cfRule type="cellIs" priority="34" dxfId="2" operator="equal" stopIfTrue="1">
      <formula>4</formula>
    </cfRule>
    <cfRule type="cellIs" priority="35" dxfId="1" operator="equal" stopIfTrue="1">
      <formula>1</formula>
    </cfRule>
  </conditionalFormatting>
  <conditionalFormatting sqref="H16:H17">
    <cfRule type="cellIs" priority="32" dxfId="2" operator="equal" stopIfTrue="1">
      <formula>4</formula>
    </cfRule>
    <cfRule type="cellIs" priority="33" dxfId="1" operator="equal" stopIfTrue="1">
      <formula>1</formula>
    </cfRule>
  </conditionalFormatting>
  <conditionalFormatting sqref="I16:I17">
    <cfRule type="cellIs" priority="30" dxfId="2" operator="equal" stopIfTrue="1">
      <formula>4</formula>
    </cfRule>
    <cfRule type="cellIs" priority="31" dxfId="1" operator="equal" stopIfTrue="1">
      <formula>1</formula>
    </cfRule>
  </conditionalFormatting>
  <conditionalFormatting sqref="J16:J17">
    <cfRule type="cellIs" priority="28" dxfId="2" operator="equal" stopIfTrue="1">
      <formula>4</formula>
    </cfRule>
    <cfRule type="cellIs" priority="29" dxfId="1" operator="equal" stopIfTrue="1">
      <formula>1</formula>
    </cfRule>
  </conditionalFormatting>
  <conditionalFormatting sqref="G18:J18">
    <cfRule type="expression" priority="25" dxfId="11" stopIfTrue="1">
      <formula>AND(G18&gt;=19,G18&lt;=25)</formula>
    </cfRule>
    <cfRule type="expression" priority="26" dxfId="10" stopIfTrue="1">
      <formula>AND(G18&gt;=10,G18&lt;=18)</formula>
    </cfRule>
    <cfRule type="expression" priority="27" dxfId="9" stopIfTrue="1">
      <formula>AND(G18&gt;=5,G18&lt;=9)</formula>
    </cfRule>
  </conditionalFormatting>
  <conditionalFormatting sqref="G19">
    <cfRule type="expression" priority="22" dxfId="11" stopIfTrue="1">
      <formula>AND(G18&gt;=19,G18&lt;=25)</formula>
    </cfRule>
    <cfRule type="expression" priority="23" dxfId="10" stopIfTrue="1">
      <formula>AND(G18&gt;=10,G18&lt;=18)</formula>
    </cfRule>
    <cfRule type="expression" priority="24" dxfId="9" stopIfTrue="1">
      <formula>AND(G18&gt;=5,G18&lt;=9)</formula>
    </cfRule>
  </conditionalFormatting>
  <conditionalFormatting sqref="H19">
    <cfRule type="expression" priority="19" dxfId="11" stopIfTrue="1">
      <formula>AND(H18&gt;=19,H18&lt;=25)</formula>
    </cfRule>
    <cfRule type="expression" priority="20" dxfId="10" stopIfTrue="1">
      <formula>AND(H18&gt;=10,H18&lt;=18)</formula>
    </cfRule>
    <cfRule type="expression" priority="21" dxfId="9" stopIfTrue="1">
      <formula>AND(H18&gt;=5,H18&lt;=9)</formula>
    </cfRule>
  </conditionalFormatting>
  <conditionalFormatting sqref="I19">
    <cfRule type="expression" priority="16" dxfId="11" stopIfTrue="1">
      <formula>AND(I18&gt;=19,I18&lt;=25)</formula>
    </cfRule>
    <cfRule type="expression" priority="17" dxfId="10" stopIfTrue="1">
      <formula>AND(I18&gt;=10,I18&lt;=18)</formula>
    </cfRule>
    <cfRule type="expression" priority="18" dxfId="9" stopIfTrue="1">
      <formula>AND(I18&gt;=5,I18&lt;=9)</formula>
    </cfRule>
  </conditionalFormatting>
  <conditionalFormatting sqref="J19">
    <cfRule type="expression" priority="13" dxfId="11" stopIfTrue="1">
      <formula>AND(J18&gt;=19,J18&lt;=25)</formula>
    </cfRule>
    <cfRule type="expression" priority="14" dxfId="10" stopIfTrue="1">
      <formula>AND(J18&gt;=10,J18&lt;=18)</formula>
    </cfRule>
    <cfRule type="expression" priority="15" dxfId="9" stopIfTrue="1">
      <formula>AND(J18&gt;=5,J18&lt;=9)</formula>
    </cfRule>
  </conditionalFormatting>
  <conditionalFormatting sqref="H7">
    <cfRule type="cellIs" priority="7" dxfId="2" operator="equal" stopIfTrue="1">
      <formula>7</formula>
    </cfRule>
    <cfRule type="cellIs" priority="8" dxfId="1" operator="equal" stopIfTrue="1">
      <formula>1</formula>
    </cfRule>
    <cfRule type="cellIs" priority="9" dxfId="0" operator="equal" stopIfTrue="1">
      <formula>4</formula>
    </cfRule>
  </conditionalFormatting>
  <conditionalFormatting sqref="I7">
    <cfRule type="cellIs" priority="4" dxfId="2" operator="equal" stopIfTrue="1">
      <formula>7</formula>
    </cfRule>
    <cfRule type="cellIs" priority="5" dxfId="1" operator="equal" stopIfTrue="1">
      <formula>1</formula>
    </cfRule>
    <cfRule type="cellIs" priority="6" dxfId="0" operator="equal" stopIfTrue="1">
      <formula>4</formula>
    </cfRule>
  </conditionalFormatting>
  <conditionalFormatting sqref="J7">
    <cfRule type="cellIs" priority="1" dxfId="2" operator="equal" stopIfTrue="1">
      <formula>7</formula>
    </cfRule>
    <cfRule type="cellIs" priority="2" dxfId="1" operator="equal" stopIfTrue="1">
      <formula>1</formula>
    </cfRule>
    <cfRule type="cellIs" priority="3" dxfId="0" operator="equal" stopIfTrue="1">
      <formula>4</formula>
    </cfRule>
  </conditionalFormatting>
  <dataValidations count="5">
    <dataValidation type="list" allowBlank="1" showInputMessage="1" showErrorMessage="1" sqref="G7:J9">
      <formula1>$F$7:$F$9</formula1>
    </dataValidation>
    <dataValidation type="list" allowBlank="1" showInputMessage="1" showErrorMessage="1" sqref="G10:J11">
      <formula1>$F$10:$F$11</formula1>
    </dataValidation>
    <dataValidation type="list" allowBlank="1" showInputMessage="1" showErrorMessage="1" sqref="G12:J13">
      <formula1>$F$12:$F$13</formula1>
    </dataValidation>
    <dataValidation type="list" allowBlank="1" showInputMessage="1" showErrorMessage="1" sqref="G14:J15">
      <formula1>$F$14:$F$15</formula1>
    </dataValidation>
    <dataValidation type="list" allowBlank="1" showInputMessage="1" showErrorMessage="1" sqref="G16:J17">
      <formula1>$F$16:$F$17</formula1>
    </dataValidation>
  </dataValidations>
  <printOptions/>
  <pageMargins left="0.7874015748031497" right="0.7874015748031497" top="0.3937007874015748" bottom="0.5905511811023623" header="0.5118110236220472" footer="0.5118110236220472"/>
  <pageSetup horizontalDpi="600" verticalDpi="600" orientation="portrait" paperSize="9" r:id="rId1"/>
  <headerFooter alignWithMargins="0">
    <oddFooter>&amp;LEvaluation de la pression des parasites internes au pâturage&amp;R© FiBL &amp; FRI 2014</oddFooter>
  </headerFooter>
</worksheet>
</file>

<file path=xl/worksheets/sheet4.xml><?xml version="1.0" encoding="utf-8"?>
<worksheet xmlns="http://schemas.openxmlformats.org/spreadsheetml/2006/main" xmlns:r="http://schemas.openxmlformats.org/officeDocument/2006/relationships">
  <dimension ref="B1:B58"/>
  <sheetViews>
    <sheetView showGridLines="0" showRowColHeaders="0" workbookViewId="0" topLeftCell="A1">
      <selection activeCell="A67" sqref="A67"/>
    </sheetView>
  </sheetViews>
  <sheetFormatPr defaultColWidth="11.421875" defaultRowHeight="12.75"/>
  <cols>
    <col min="1" max="1" width="1.7109375" style="0" customWidth="1"/>
    <col min="2" max="2" width="71.140625" style="0" customWidth="1"/>
  </cols>
  <sheetData>
    <row r="1" ht="26.25" customHeight="1">
      <c r="B1" s="38" t="s">
        <v>71</v>
      </c>
    </row>
    <row r="2" ht="14.25" customHeight="1">
      <c r="B2" s="38"/>
    </row>
    <row r="3" ht="26.25">
      <c r="B3" s="88" t="s">
        <v>27</v>
      </c>
    </row>
    <row r="4" ht="12.75">
      <c r="B4" s="74" t="s">
        <v>102</v>
      </c>
    </row>
    <row r="5" ht="12.75">
      <c r="B5" s="74" t="s">
        <v>103</v>
      </c>
    </row>
    <row r="6" ht="12.75">
      <c r="B6" s="74" t="s">
        <v>104</v>
      </c>
    </row>
    <row r="7" ht="12.75">
      <c r="B7" s="87" t="s">
        <v>101</v>
      </c>
    </row>
    <row r="8" ht="12.75">
      <c r="B8" s="84" t="s">
        <v>84</v>
      </c>
    </row>
    <row r="9" ht="12.75">
      <c r="B9" s="39" t="s">
        <v>24</v>
      </c>
    </row>
    <row r="10" ht="12.75">
      <c r="B10" s="39" t="s">
        <v>115</v>
      </c>
    </row>
    <row r="11" ht="12.75">
      <c r="B11" s="41" t="s">
        <v>109</v>
      </c>
    </row>
    <row r="12" ht="12.75">
      <c r="B12" s="43" t="s">
        <v>116</v>
      </c>
    </row>
    <row r="13" ht="12.75">
      <c r="B13" s="41"/>
    </row>
    <row r="14" ht="12.75">
      <c r="B14" s="10" t="s">
        <v>113</v>
      </c>
    </row>
    <row r="15" ht="6.75" customHeight="1"/>
    <row r="16" ht="12.75">
      <c r="B16" t="s">
        <v>105</v>
      </c>
    </row>
    <row r="17" ht="12.75">
      <c r="B17" t="s">
        <v>106</v>
      </c>
    </row>
    <row r="18" ht="12.75">
      <c r="B18" s="40" t="s">
        <v>107</v>
      </c>
    </row>
    <row r="19" ht="12.75">
      <c r="B19" s="41" t="s">
        <v>108</v>
      </c>
    </row>
    <row r="20" ht="12.75">
      <c r="B20" s="41" t="s">
        <v>109</v>
      </c>
    </row>
    <row r="21" ht="12.75">
      <c r="B21" s="41"/>
    </row>
    <row r="22" ht="12.75">
      <c r="B22" s="89" t="s">
        <v>114</v>
      </c>
    </row>
    <row r="23" ht="6" customHeight="1">
      <c r="B23" s="41"/>
    </row>
    <row r="24" ht="12.75">
      <c r="B24" s="41" t="s">
        <v>110</v>
      </c>
    </row>
    <row r="25" ht="12.75">
      <c r="B25" s="41" t="s">
        <v>106</v>
      </c>
    </row>
    <row r="26" ht="12.75">
      <c r="B26" s="43" t="s">
        <v>111</v>
      </c>
    </row>
    <row r="27" ht="12.75">
      <c r="B27" s="41" t="s">
        <v>112</v>
      </c>
    </row>
    <row r="28" ht="12.75">
      <c r="B28" s="41" t="s">
        <v>109</v>
      </c>
    </row>
    <row r="29" ht="12.75">
      <c r="B29" s="41"/>
    </row>
    <row r="30" ht="12.75">
      <c r="B30" s="41"/>
    </row>
    <row r="31" ht="12.75">
      <c r="B31" s="41"/>
    </row>
    <row r="32" ht="17.25">
      <c r="B32" s="42" t="s">
        <v>1</v>
      </c>
    </row>
    <row r="33" ht="9.75" customHeight="1"/>
    <row r="34" ht="12.75">
      <c r="B34" s="37" t="s">
        <v>23</v>
      </c>
    </row>
    <row r="35" ht="12.75">
      <c r="B35" t="s">
        <v>24</v>
      </c>
    </row>
    <row r="36" ht="12.75">
      <c r="B36" s="39" t="s">
        <v>3</v>
      </c>
    </row>
    <row r="37" ht="12.75">
      <c r="B37" s="39" t="s">
        <v>2</v>
      </c>
    </row>
    <row r="38" ht="12.75">
      <c r="B38" s="39" t="s">
        <v>25</v>
      </c>
    </row>
    <row r="39" ht="12.75">
      <c r="B39" s="39" t="s">
        <v>12</v>
      </c>
    </row>
    <row r="40" ht="12.75">
      <c r="B40" s="40" t="s">
        <v>4</v>
      </c>
    </row>
    <row r="41" ht="12.75">
      <c r="B41" s="43" t="s">
        <v>5</v>
      </c>
    </row>
    <row r="43" ht="12.75">
      <c r="B43" s="39" t="s">
        <v>6</v>
      </c>
    </row>
    <row r="44" ht="12.75">
      <c r="B44" s="39" t="s">
        <v>7</v>
      </c>
    </row>
    <row r="45" ht="12.75">
      <c r="B45" s="39" t="s">
        <v>8</v>
      </c>
    </row>
    <row r="46" ht="12.75">
      <c r="B46" s="39" t="s">
        <v>9</v>
      </c>
    </row>
    <row r="47" ht="12.75">
      <c r="B47" s="39" t="s">
        <v>10</v>
      </c>
    </row>
    <row r="48" ht="12.75">
      <c r="B48" s="39" t="s">
        <v>11</v>
      </c>
    </row>
    <row r="49" ht="12.75">
      <c r="B49" s="40" t="s">
        <v>16</v>
      </c>
    </row>
    <row r="50" ht="12.75">
      <c r="B50" s="43" t="s">
        <v>17</v>
      </c>
    </row>
    <row r="52" ht="12.75">
      <c r="B52" s="10" t="s">
        <v>26</v>
      </c>
    </row>
    <row r="53" ht="12.75">
      <c r="B53" s="39" t="s">
        <v>13</v>
      </c>
    </row>
    <row r="54" ht="12.75">
      <c r="B54" s="39" t="s">
        <v>14</v>
      </c>
    </row>
    <row r="56" ht="12.75">
      <c r="B56" s="39" t="s">
        <v>15</v>
      </c>
    </row>
    <row r="58" ht="15">
      <c r="B58" s="39" t="s">
        <v>83</v>
      </c>
    </row>
  </sheetData>
  <sheetProtection sheet="1"/>
  <hyperlinks>
    <hyperlink ref="B40" r:id="rId1" display="info.suisse@fibl.org"/>
    <hyperlink ref="B41" r:id="rId2" display="www.fibl.org"/>
    <hyperlink ref="B49" r:id="rId3" display="info@frij.ch"/>
    <hyperlink ref="B50" r:id="rId4" display="www.frij.ch"/>
    <hyperlink ref="B12" r:id="rId5" display="info.suisse@fibl.org "/>
    <hyperlink ref="B7" r:id="rId6" display="veronique.frutschi@frij.ch"/>
    <hyperlink ref="B18" r:id="rId7" display="erika.perler@fibl.org"/>
    <hyperlink ref="B26" r:id="rId8" display="gilles.weidmann@fibl.org"/>
  </hyperlinks>
  <printOptions/>
  <pageMargins left="0.7874015748031497" right="0.7874015748031497" top="0.3937007874015748" bottom="0.5905511811023623" header="0.5118110236220472" footer="0.5118110236220472"/>
  <pageSetup horizontalDpi="600" verticalDpi="600" orientation="portrait" paperSize="9" r:id="rId9"/>
  <headerFooter alignWithMargins="0">
    <oddFooter>&amp;LEvaluation de la pression des parasites internes au pâturage&amp;R© FiBL &amp; FRI 2014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zoomScale="120" zoomScaleNormal="120" zoomScalePageLayoutView="0" workbookViewId="0" topLeftCell="A1">
      <selection activeCell="B7" sqref="B7"/>
    </sheetView>
  </sheetViews>
  <sheetFormatPr defaultColWidth="11.421875" defaultRowHeight="12.75"/>
  <cols>
    <col min="1" max="1" width="30.7109375" style="0" customWidth="1"/>
    <col min="2" max="2" width="63.8515625" style="0" customWidth="1"/>
    <col min="3" max="3" width="54.421875" style="9" customWidth="1"/>
  </cols>
  <sheetData>
    <row r="1" spans="1:5" ht="13.5">
      <c r="A1" s="10" t="s">
        <v>64</v>
      </c>
      <c r="B1" s="81"/>
      <c r="C1" s="82"/>
      <c r="D1" s="5"/>
      <c r="E1" s="3"/>
    </row>
    <row r="2" spans="1:5" ht="13.5">
      <c r="A2" s="81"/>
      <c r="B2" s="81"/>
      <c r="C2" s="82"/>
      <c r="D2" s="6"/>
      <c r="E2" s="3"/>
    </row>
    <row r="3" spans="1:3" ht="12.75">
      <c r="A3" s="81"/>
      <c r="B3" s="83" t="s">
        <v>65</v>
      </c>
      <c r="C3" s="83" t="s">
        <v>66</v>
      </c>
    </row>
    <row r="4" spans="1:3" ht="12.75">
      <c r="A4" s="81"/>
      <c r="B4" s="82"/>
      <c r="C4" s="82"/>
    </row>
    <row r="5" spans="1:3" ht="117" customHeight="1">
      <c r="A5" s="83" t="s">
        <v>67</v>
      </c>
      <c r="B5" s="83" t="s">
        <v>85</v>
      </c>
      <c r="C5" s="82"/>
    </row>
    <row r="6" spans="1:3" ht="141.75" customHeight="1">
      <c r="A6" s="83" t="s">
        <v>68</v>
      </c>
      <c r="B6" s="83" t="s">
        <v>86</v>
      </c>
      <c r="C6" s="82" t="s">
        <v>88</v>
      </c>
    </row>
    <row r="7" spans="1:3" ht="141.75" customHeight="1">
      <c r="A7" s="83" t="s">
        <v>69</v>
      </c>
      <c r="B7" s="83" t="s">
        <v>87</v>
      </c>
      <c r="C7" s="83" t="s">
        <v>70</v>
      </c>
    </row>
  </sheetData>
  <sheetProtection/>
  <printOptions/>
  <pageMargins left="0.7480314960629921" right="0.4724409448818898" top="0.984251968503937" bottom="0.984251968503937"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RCJU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fri60</dc:creator>
  <cp:keywords/>
  <dc:description/>
  <cp:lastModifiedBy>Schmutz Res</cp:lastModifiedBy>
  <cp:lastPrinted>2014-03-18T15:39:50Z</cp:lastPrinted>
  <dcterms:created xsi:type="dcterms:W3CDTF">2011-11-14T13:47:11Z</dcterms:created>
  <dcterms:modified xsi:type="dcterms:W3CDTF">2014-03-19T10:12:52Z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